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6275" windowHeight="510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32" i="1"/>
  <c r="E38"/>
  <c r="E43"/>
  <c r="E20"/>
  <c r="E10"/>
  <c r="E47"/>
  <c r="E24"/>
  <c r="E14"/>
  <c r="E48" l="1"/>
  <c r="E39"/>
  <c r="E25" l="1"/>
  <c r="E15" l="1"/>
  <c r="E49" s="1"/>
</calcChain>
</file>

<file path=xl/sharedStrings.xml><?xml version="1.0" encoding="utf-8"?>
<sst xmlns="http://schemas.openxmlformats.org/spreadsheetml/2006/main" count="74" uniqueCount="51">
  <si>
    <t>Income</t>
  </si>
  <si>
    <t>Expenses</t>
  </si>
  <si>
    <t>Net Income for week</t>
  </si>
  <si>
    <t>Meeting Running Costs</t>
  </si>
  <si>
    <t>Entries</t>
  </si>
  <si>
    <t xml:space="preserve">Entries </t>
  </si>
  <si>
    <t>Total Income</t>
  </si>
  <si>
    <t>Total Expense</t>
  </si>
  <si>
    <t xml:space="preserve">             INCOME/EXPENDITURE.</t>
  </si>
  <si>
    <t>Note:</t>
  </si>
  <si>
    <t>Floats is 9,000 Baht (from cash Surplus)</t>
  </si>
  <si>
    <t xml:space="preserve">Meeting Running Costs  </t>
  </si>
  <si>
    <t>For Breakfast Entries (Christian)   = (-6,000 Baht)</t>
  </si>
  <si>
    <t>For New Membership (Brian) = (-3,000 Baht)</t>
  </si>
  <si>
    <r>
      <t>Bank A/C Balance =</t>
    </r>
    <r>
      <rPr>
        <b/>
        <sz val="16"/>
        <color rgb="FFFF0000"/>
        <rFont val="Calibri"/>
        <family val="2"/>
      </rPr>
      <t xml:space="preserve"> 974,776.05</t>
    </r>
    <r>
      <rPr>
        <sz val="16"/>
        <color indexed="8"/>
        <rFont val="Calibri"/>
        <family val="2"/>
      </rPr>
      <t xml:space="preserve"> Baht </t>
    </r>
    <r>
      <rPr>
        <sz val="14"/>
        <color indexed="8"/>
        <rFont val="Calibri"/>
        <family val="2"/>
      </rPr>
      <t>(withdrawal = 30,000 ฿. :15/10/2015)</t>
    </r>
  </si>
  <si>
    <t xml:space="preserve">Books </t>
  </si>
  <si>
    <t>No running cost for this week</t>
  </si>
  <si>
    <t>Lost Card - Replace card = 1  @ 100 Baht</t>
  </si>
  <si>
    <r>
      <rPr>
        <b/>
        <sz val="16"/>
        <color indexed="8"/>
        <rFont val="Verdana"/>
        <family val="2"/>
      </rPr>
      <t xml:space="preserve">P.E.C. Financial Report </t>
    </r>
    <r>
      <rPr>
        <b/>
        <sz val="18"/>
        <color indexed="12"/>
        <rFont val="Verdana"/>
        <family val="2"/>
      </rPr>
      <t>DECEMBER 2015</t>
    </r>
  </si>
  <si>
    <r>
      <t xml:space="preserve">200 ฿ x </t>
    </r>
    <r>
      <rPr>
        <sz val="14"/>
        <color indexed="8"/>
        <rFont val="Arial Black"/>
        <family val="2"/>
      </rPr>
      <t>56</t>
    </r>
    <r>
      <rPr>
        <sz val="14"/>
        <color indexed="8"/>
        <rFont val="Calibri"/>
        <family val="2"/>
      </rPr>
      <t xml:space="preserve"> members</t>
    </r>
  </si>
  <si>
    <r>
      <t xml:space="preserve">100 ฿ x </t>
    </r>
    <r>
      <rPr>
        <sz val="14"/>
        <color indexed="8"/>
        <rFont val="Arial Black"/>
        <family val="2"/>
      </rPr>
      <t>8</t>
    </r>
    <r>
      <rPr>
        <sz val="14"/>
        <color indexed="8"/>
        <rFont val="Calibri"/>
        <family val="2"/>
      </rPr>
      <t xml:space="preserve"> members</t>
    </r>
  </si>
  <si>
    <t xml:space="preserve"> 20 ฿ (1 book)</t>
  </si>
  <si>
    <r>
      <t xml:space="preserve">Mercure Hotel  </t>
    </r>
    <r>
      <rPr>
        <sz val="14"/>
        <rFont val="Calibri"/>
        <family val="2"/>
      </rPr>
      <t xml:space="preserve">200 ฿ </t>
    </r>
    <r>
      <rPr>
        <sz val="14"/>
        <color indexed="8"/>
        <rFont val="Calibri"/>
        <family val="2"/>
      </rPr>
      <t xml:space="preserve">x </t>
    </r>
    <r>
      <rPr>
        <sz val="14"/>
        <color indexed="8"/>
        <rFont val="Arial Black"/>
        <family val="2"/>
      </rPr>
      <t>58</t>
    </r>
  </si>
  <si>
    <t>Production Team -Drinks</t>
  </si>
  <si>
    <t>Production Team -Dinner</t>
  </si>
  <si>
    <r>
      <t xml:space="preserve">New members = </t>
    </r>
    <r>
      <rPr>
        <sz val="14"/>
        <rFont val="Arial Black"/>
        <family val="2"/>
      </rPr>
      <t>2</t>
    </r>
    <r>
      <rPr>
        <sz val="14"/>
        <rFont val="Calibri"/>
        <family val="2"/>
      </rPr>
      <t xml:space="preserve"> members x @ 600 ฿  </t>
    </r>
  </si>
  <si>
    <t>Lost membership card = 1 @ 100 ฿</t>
  </si>
  <si>
    <r>
      <t xml:space="preserve">200 ฿ x </t>
    </r>
    <r>
      <rPr>
        <sz val="14"/>
        <color indexed="8"/>
        <rFont val="Arial Black"/>
        <family val="2"/>
      </rPr>
      <t xml:space="preserve">59 </t>
    </r>
    <r>
      <rPr>
        <sz val="14"/>
        <color indexed="8"/>
        <rFont val="Calibri"/>
        <family val="2"/>
        <scheme val="minor"/>
      </rPr>
      <t>members</t>
    </r>
  </si>
  <si>
    <r>
      <t xml:space="preserve">100 ฿ x </t>
    </r>
    <r>
      <rPr>
        <sz val="14"/>
        <color indexed="8"/>
        <rFont val="Arial Black"/>
        <family val="2"/>
      </rPr>
      <t xml:space="preserve">15 </t>
    </r>
    <r>
      <rPr>
        <sz val="14"/>
        <color indexed="8"/>
        <rFont val="Calibri"/>
        <family val="2"/>
        <scheme val="minor"/>
      </rPr>
      <t>members</t>
    </r>
  </si>
  <si>
    <t>Shirts</t>
  </si>
  <si>
    <t>1 X @ 300 Baht</t>
  </si>
  <si>
    <r>
      <t xml:space="preserve">Mercure Hotel  </t>
    </r>
    <r>
      <rPr>
        <sz val="14"/>
        <rFont val="Calibri"/>
        <family val="2"/>
      </rPr>
      <t xml:space="preserve">200 ฿ </t>
    </r>
    <r>
      <rPr>
        <sz val="14"/>
        <color indexed="8"/>
        <rFont val="Calibri"/>
        <family val="2"/>
      </rPr>
      <t xml:space="preserve">x </t>
    </r>
    <r>
      <rPr>
        <sz val="14"/>
        <color indexed="8"/>
        <rFont val="Arial Black"/>
        <family val="2"/>
      </rPr>
      <t>61</t>
    </r>
  </si>
  <si>
    <t>Heartt 2000 - Food Bags Donation</t>
  </si>
  <si>
    <t>Mr. Brian Maxey - Stationary Expenses</t>
  </si>
  <si>
    <r>
      <t xml:space="preserve">New members = </t>
    </r>
    <r>
      <rPr>
        <sz val="14"/>
        <color indexed="8"/>
        <rFont val="Arial Black"/>
        <family val="2"/>
      </rPr>
      <t>1</t>
    </r>
    <r>
      <rPr>
        <sz val="14"/>
        <color indexed="8"/>
        <rFont val="Calibri"/>
        <family val="2"/>
      </rPr>
      <t xml:space="preserve"> members @600 Baht</t>
    </r>
    <r>
      <rPr>
        <sz val="14"/>
        <rFont val="Calibri"/>
        <family val="2"/>
      </rPr>
      <t xml:space="preserve"> </t>
    </r>
  </si>
  <si>
    <r>
      <t xml:space="preserve">200 ฿ x  </t>
    </r>
    <r>
      <rPr>
        <sz val="14"/>
        <color indexed="8"/>
        <rFont val="Arial Black"/>
        <family val="2"/>
      </rPr>
      <t xml:space="preserve">36 </t>
    </r>
    <r>
      <rPr>
        <sz val="14"/>
        <color indexed="8"/>
        <rFont val="Calibri"/>
        <family val="2"/>
      </rPr>
      <t>members</t>
    </r>
  </si>
  <si>
    <r>
      <t xml:space="preserve">100 ฿ x  </t>
    </r>
    <r>
      <rPr>
        <sz val="14"/>
        <color indexed="8"/>
        <rFont val="Arial Black"/>
        <family val="2"/>
      </rPr>
      <t>7</t>
    </r>
    <r>
      <rPr>
        <sz val="14"/>
        <color indexed="8"/>
        <rFont val="Calibri"/>
        <family val="2"/>
        <scheme val="minor"/>
      </rPr>
      <t xml:space="preserve"> members</t>
    </r>
  </si>
  <si>
    <r>
      <t xml:space="preserve">Mercure Hotel </t>
    </r>
    <r>
      <rPr>
        <b/>
        <u/>
        <sz val="14"/>
        <color indexed="8"/>
        <rFont val="Calibri"/>
        <family val="2"/>
      </rPr>
      <t xml:space="preserve"> </t>
    </r>
    <r>
      <rPr>
        <u/>
        <sz val="14"/>
        <rFont val="Calibri"/>
        <family val="2"/>
      </rPr>
      <t xml:space="preserve">200 ฿ x </t>
    </r>
    <r>
      <rPr>
        <u/>
        <sz val="14"/>
        <rFont val="Arial Black"/>
        <family val="2"/>
      </rPr>
      <t>50</t>
    </r>
  </si>
  <si>
    <r>
      <t xml:space="preserve">New members = </t>
    </r>
    <r>
      <rPr>
        <sz val="14"/>
        <rFont val="Arial Black"/>
        <family val="2"/>
      </rPr>
      <t>4</t>
    </r>
    <r>
      <rPr>
        <sz val="14"/>
        <rFont val="Calibri"/>
        <family val="2"/>
      </rPr>
      <t xml:space="preserve"> members x @ 600 ฿ </t>
    </r>
  </si>
  <si>
    <r>
      <t xml:space="preserve">New members = </t>
    </r>
    <r>
      <rPr>
        <sz val="14"/>
        <rFont val="Arial Black"/>
        <family val="2"/>
      </rPr>
      <t>4</t>
    </r>
    <r>
      <rPr>
        <sz val="14"/>
        <rFont val="Calibri"/>
        <family val="2"/>
      </rPr>
      <t xml:space="preserve"> x @ 300 ฿ (Finnish Club)</t>
    </r>
  </si>
  <si>
    <r>
      <t xml:space="preserve">200 ฿ x </t>
    </r>
    <r>
      <rPr>
        <sz val="14"/>
        <color indexed="8"/>
        <rFont val="Arial Black"/>
        <family val="2"/>
      </rPr>
      <t>47</t>
    </r>
    <r>
      <rPr>
        <sz val="14"/>
        <color indexed="8"/>
        <rFont val="Calibri"/>
        <family val="2"/>
      </rPr>
      <t xml:space="preserve"> members</t>
    </r>
  </si>
  <si>
    <r>
      <t xml:space="preserve">100 ฿ x  </t>
    </r>
    <r>
      <rPr>
        <sz val="14"/>
        <color indexed="8"/>
        <rFont val="Arial Black"/>
        <family val="2"/>
      </rPr>
      <t>25</t>
    </r>
    <r>
      <rPr>
        <sz val="14"/>
        <color indexed="8"/>
        <rFont val="Calibri"/>
        <family val="2"/>
      </rPr>
      <t xml:space="preserve"> members</t>
    </r>
  </si>
  <si>
    <t>Cap</t>
  </si>
  <si>
    <t xml:space="preserve">200 Baht x 1 </t>
  </si>
  <si>
    <r>
      <t xml:space="preserve">New members = </t>
    </r>
    <r>
      <rPr>
        <sz val="14"/>
        <color indexed="8"/>
        <rFont val="Arial Black"/>
        <family val="2"/>
      </rPr>
      <t>4</t>
    </r>
    <r>
      <rPr>
        <sz val="14"/>
        <color indexed="8"/>
        <rFont val="Calibri"/>
        <family val="2"/>
      </rPr>
      <t xml:space="preserve"> members @ 600 Baht </t>
    </r>
  </si>
  <si>
    <r>
      <t xml:space="preserve">Mercure Hotel </t>
    </r>
    <r>
      <rPr>
        <b/>
        <sz val="14"/>
        <color rgb="FFFF0000"/>
        <rFont val="Calibri"/>
        <family val="2"/>
      </rPr>
      <t xml:space="preserve"> </t>
    </r>
    <r>
      <rPr>
        <sz val="14"/>
        <rFont val="Calibri"/>
        <family val="2"/>
      </rPr>
      <t>200 ฿</t>
    </r>
    <r>
      <rPr>
        <sz val="14"/>
        <color indexed="8"/>
        <rFont val="Calibri"/>
        <family val="2"/>
      </rPr>
      <t xml:space="preserve">  x </t>
    </r>
    <r>
      <rPr>
        <sz val="14"/>
        <color indexed="8"/>
        <rFont val="Arial Black"/>
        <family val="2"/>
      </rPr>
      <t xml:space="preserve"> 50</t>
    </r>
  </si>
  <si>
    <t>PEC Club - Christmas drinks</t>
  </si>
  <si>
    <t>Sponsorship- Expat Law (Thailand) Co.,Ltd. Jan-Jun2016</t>
  </si>
  <si>
    <r>
      <rPr>
        <b/>
        <i/>
        <sz val="14"/>
        <color indexed="8"/>
        <rFont val="Times New Roman"/>
        <family val="1"/>
      </rPr>
      <t>Net Income for month of</t>
    </r>
    <r>
      <rPr>
        <b/>
        <sz val="16"/>
        <color indexed="8"/>
        <rFont val="Times New Roman"/>
        <family val="1"/>
      </rPr>
      <t xml:space="preserve"> </t>
    </r>
    <r>
      <rPr>
        <b/>
        <sz val="16"/>
        <color indexed="12"/>
        <rFont val="Times New Roman"/>
        <family val="1"/>
      </rPr>
      <t>December 2015 =</t>
    </r>
    <r>
      <rPr>
        <b/>
        <sz val="16"/>
        <color rgb="FFFF0000"/>
        <rFont val="Times New Roman"/>
        <family val="1"/>
      </rPr>
      <t xml:space="preserve"> (-7,184.5)</t>
    </r>
    <r>
      <rPr>
        <b/>
        <sz val="16"/>
        <color indexed="12"/>
        <rFont val="Times New Roman"/>
        <family val="1"/>
      </rPr>
      <t xml:space="preserve"> Baht</t>
    </r>
    <r>
      <rPr>
        <b/>
        <sz val="16"/>
        <color indexed="8"/>
        <rFont val="Times New Roman"/>
        <family val="1"/>
      </rPr>
      <t xml:space="preserve"> </t>
    </r>
  </si>
  <si>
    <r>
      <t xml:space="preserve">Brought Forward from </t>
    </r>
    <r>
      <rPr>
        <b/>
        <u/>
        <sz val="24"/>
        <color rgb="FF0000CC"/>
        <rFont val="Angsana New"/>
        <family val="1"/>
      </rPr>
      <t>November =</t>
    </r>
    <r>
      <rPr>
        <b/>
        <u/>
        <sz val="22"/>
        <color indexed="8"/>
        <rFont val="Angsana New"/>
        <family val="1"/>
      </rPr>
      <t xml:space="preserve"> </t>
    </r>
    <r>
      <rPr>
        <b/>
        <u/>
        <sz val="22"/>
        <color indexed="12"/>
        <rFont val="Angsana New"/>
        <family val="1"/>
      </rPr>
      <t xml:space="preserve">1,015,785.40 ฿ </t>
    </r>
    <r>
      <rPr>
        <b/>
        <u/>
        <sz val="22"/>
        <color rgb="FFFF0000"/>
        <rFont val="Angsana New"/>
        <family val="1"/>
      </rPr>
      <t>(Includes 9,000.00 ฿  Floats)</t>
    </r>
  </si>
  <si>
    <r>
      <t>Total Carried Forward to</t>
    </r>
    <r>
      <rPr>
        <b/>
        <u/>
        <sz val="14"/>
        <color indexed="12"/>
        <rFont val="Times New Roman"/>
        <family val="1"/>
      </rPr>
      <t xml:space="preserve"> January 2016  = 1,008,600.90 </t>
    </r>
    <r>
      <rPr>
        <b/>
        <u/>
        <sz val="14"/>
        <color indexed="12"/>
        <rFont val="Angsana New"/>
        <family val="1"/>
      </rPr>
      <t>฿</t>
    </r>
    <r>
      <rPr>
        <b/>
        <u/>
        <sz val="14"/>
        <color indexed="12"/>
        <rFont val="Times New Roman"/>
        <family val="1"/>
      </rPr>
      <t xml:space="preserve">  </t>
    </r>
    <r>
      <rPr>
        <b/>
        <u/>
        <sz val="14"/>
        <color indexed="8"/>
        <rFont val="Times New Roman"/>
        <family val="1"/>
      </rPr>
      <t xml:space="preserve">(Includes </t>
    </r>
    <r>
      <rPr>
        <b/>
        <u/>
        <sz val="14"/>
        <color indexed="10"/>
        <rFont val="Times New Roman"/>
        <family val="1"/>
      </rPr>
      <t xml:space="preserve">9,000 </t>
    </r>
    <r>
      <rPr>
        <u/>
        <sz val="14"/>
        <color indexed="10"/>
        <rFont val="Angsana New"/>
        <family val="1"/>
      </rPr>
      <t xml:space="preserve">฿ </t>
    </r>
    <r>
      <rPr>
        <b/>
        <u/>
        <sz val="14"/>
        <color indexed="10"/>
        <rFont val="Angsana New"/>
        <family val="1"/>
      </rPr>
      <t xml:space="preserve"> </t>
    </r>
    <r>
      <rPr>
        <b/>
        <u/>
        <sz val="14"/>
        <color indexed="8"/>
        <rFont val="Times New Roman"/>
        <family val="1"/>
      </rPr>
      <t>Floats)</t>
    </r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</si>
</sst>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46">
    <font>
      <sz val="11"/>
      <color theme="1"/>
      <name val="Calibri"/>
      <family val="2"/>
      <scheme val="minor"/>
    </font>
    <font>
      <sz val="16"/>
      <color indexed="8"/>
      <name val="Calibri"/>
      <family val="2"/>
    </font>
    <font>
      <b/>
      <u/>
      <sz val="18"/>
      <color indexed="8"/>
      <name val="Verdana"/>
      <family val="2"/>
    </font>
    <font>
      <b/>
      <u/>
      <sz val="14"/>
      <color indexed="8"/>
      <name val="Verdana"/>
      <family val="2"/>
    </font>
    <font>
      <sz val="14"/>
      <color indexed="8"/>
      <name val="Calibri"/>
      <family val="2"/>
    </font>
    <font>
      <b/>
      <u/>
      <sz val="14"/>
      <color indexed="8"/>
      <name val="Calibri"/>
      <family val="2"/>
    </font>
    <font>
      <sz val="11"/>
      <color indexed="8"/>
      <name val="Calibri"/>
      <family val="2"/>
    </font>
    <font>
      <b/>
      <u/>
      <sz val="14"/>
      <name val="Calibri"/>
      <family val="2"/>
    </font>
    <font>
      <b/>
      <sz val="14"/>
      <color indexed="8"/>
      <name val="Calibri"/>
      <family val="2"/>
    </font>
    <font>
      <b/>
      <u val="singleAccounting"/>
      <sz val="14"/>
      <color indexed="8"/>
      <name val="Calibri"/>
      <family val="2"/>
    </font>
    <font>
      <b/>
      <sz val="18"/>
      <color indexed="8"/>
      <name val="Verdana"/>
      <family val="2"/>
    </font>
    <font>
      <sz val="14"/>
      <color indexed="12"/>
      <name val="Calibri"/>
      <family val="2"/>
    </font>
    <font>
      <sz val="8"/>
      <name val="Calibri"/>
      <family val="2"/>
    </font>
    <font>
      <b/>
      <sz val="14"/>
      <name val="Calibri"/>
      <family val="2"/>
    </font>
    <font>
      <b/>
      <sz val="14"/>
      <color rgb="FFFF0000"/>
      <name val="Calibri"/>
      <family val="2"/>
    </font>
    <font>
      <sz val="14"/>
      <name val="Calibri"/>
      <family val="2"/>
    </font>
    <font>
      <u/>
      <sz val="14"/>
      <name val="Calibri"/>
      <family val="2"/>
    </font>
    <font>
      <b/>
      <sz val="18"/>
      <color indexed="12"/>
      <name val="Verdana"/>
      <family val="2"/>
    </font>
    <font>
      <b/>
      <u/>
      <sz val="22"/>
      <color indexed="8"/>
      <name val="Angsana New"/>
      <family val="1"/>
    </font>
    <font>
      <b/>
      <u/>
      <sz val="22"/>
      <color indexed="12"/>
      <name val="Angsana New"/>
      <family val="1"/>
    </font>
    <font>
      <b/>
      <u/>
      <sz val="22"/>
      <color rgb="FFFF0000"/>
      <name val="Angsana New"/>
      <family val="1"/>
    </font>
    <font>
      <b/>
      <sz val="16"/>
      <color indexed="8"/>
      <name val="Verdana"/>
      <family val="2"/>
    </font>
    <font>
      <b/>
      <u/>
      <sz val="20"/>
      <color indexed="10"/>
      <name val="Calibri"/>
      <family val="2"/>
    </font>
    <font>
      <b/>
      <u/>
      <sz val="16"/>
      <color indexed="10"/>
      <name val="Calibri"/>
      <family val="2"/>
    </font>
    <font>
      <b/>
      <u/>
      <sz val="14"/>
      <color indexed="8"/>
      <name val="Times New Roman"/>
      <family val="1"/>
    </font>
    <font>
      <b/>
      <u/>
      <sz val="14"/>
      <color indexed="12"/>
      <name val="Times New Roman"/>
      <family val="1"/>
    </font>
    <font>
      <b/>
      <u/>
      <sz val="14"/>
      <color indexed="10"/>
      <name val="Times New Roman"/>
      <family val="1"/>
    </font>
    <font>
      <u/>
      <sz val="14"/>
      <color indexed="10"/>
      <name val="Angsana New"/>
      <family val="1"/>
    </font>
    <font>
      <b/>
      <u/>
      <sz val="14"/>
      <color indexed="10"/>
      <name val="Angsana New"/>
      <family val="1"/>
    </font>
    <font>
      <b/>
      <u/>
      <sz val="24"/>
      <color rgb="FF0000CC"/>
      <name val="Angsana New"/>
      <family val="1"/>
    </font>
    <font>
      <b/>
      <u/>
      <sz val="14"/>
      <color indexed="12"/>
      <name val="Angsana New"/>
      <family val="1"/>
    </font>
    <font>
      <sz val="14"/>
      <color rgb="FFFF0000"/>
      <name val="Calibri"/>
      <family val="2"/>
    </font>
    <font>
      <sz val="14"/>
      <name val="Arial Black"/>
      <family val="2"/>
    </font>
    <font>
      <sz val="14"/>
      <color indexed="8"/>
      <name val="Arial Black"/>
      <family val="2"/>
    </font>
    <font>
      <b/>
      <i/>
      <sz val="16"/>
      <color indexed="8"/>
      <name val="Times New Roman"/>
      <family val="1"/>
    </font>
    <font>
      <b/>
      <sz val="16"/>
      <color rgb="FFFF0000"/>
      <name val="Calibri"/>
      <family val="2"/>
    </font>
    <font>
      <b/>
      <sz val="14"/>
      <color rgb="FF0000CC"/>
      <name val="Calibri"/>
      <family val="2"/>
    </font>
    <font>
      <sz val="14"/>
      <color indexed="8"/>
      <name val="Calibri"/>
      <family val="2"/>
      <scheme val="minor"/>
    </font>
    <font>
      <b/>
      <sz val="16"/>
      <color indexed="8"/>
      <name val="Times New Roman"/>
      <family val="1"/>
    </font>
    <font>
      <b/>
      <sz val="16"/>
      <color indexed="12"/>
      <name val="Times New Roman"/>
      <family val="1"/>
    </font>
    <font>
      <b/>
      <i/>
      <sz val="14"/>
      <color indexed="8"/>
      <name val="Times New Roman"/>
      <family val="1"/>
    </font>
    <font>
      <u/>
      <sz val="14"/>
      <name val="Arial Black"/>
      <family val="2"/>
    </font>
    <font>
      <sz val="14"/>
      <color theme="1"/>
      <name val="Calibri"/>
      <family val="2"/>
    </font>
    <font>
      <b/>
      <i/>
      <sz val="14"/>
      <color rgb="FFFF0000"/>
      <name val="Calibri"/>
      <family val="2"/>
    </font>
    <font>
      <b/>
      <sz val="16"/>
      <color rgb="FFFF0000"/>
      <name val="Times New Roman"/>
      <family val="1"/>
    </font>
    <font>
      <sz val="12"/>
      <color indexed="8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05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0" xfId="0" applyFont="1" applyBorder="1"/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0" fontId="4" fillId="0" borderId="0" xfId="0" applyFont="1" applyAlignment="1">
      <alignment vertical="top"/>
    </xf>
    <xf numFmtId="43" fontId="1" fillId="0" borderId="0" xfId="1" applyNumberFormat="1" applyFont="1"/>
    <xf numFmtId="43" fontId="1" fillId="0" borderId="2" xfId="1" applyNumberFormat="1" applyFont="1" applyBorder="1"/>
    <xf numFmtId="43" fontId="4" fillId="0" borderId="11" xfId="1" applyNumberFormat="1" applyFont="1" applyBorder="1"/>
    <xf numFmtId="43" fontId="4" fillId="0" borderId="12" xfId="1" applyNumberFormat="1" applyFont="1" applyBorder="1"/>
    <xf numFmtId="43" fontId="5" fillId="0" borderId="12" xfId="1" applyNumberFormat="1" applyFont="1" applyBorder="1"/>
    <xf numFmtId="43" fontId="9" fillId="0" borderId="12" xfId="1" applyNumberFormat="1" applyFont="1" applyBorder="1"/>
    <xf numFmtId="0" fontId="4" fillId="0" borderId="12" xfId="0" applyFont="1" applyBorder="1"/>
    <xf numFmtId="0" fontId="5" fillId="4" borderId="12" xfId="0" applyFont="1" applyFill="1" applyBorder="1"/>
    <xf numFmtId="0" fontId="4" fillId="0" borderId="14" xfId="0" applyFont="1" applyBorder="1"/>
    <xf numFmtId="0" fontId="7" fillId="3" borderId="11" xfId="0" applyFont="1" applyFill="1" applyBorder="1"/>
    <xf numFmtId="0" fontId="5" fillId="0" borderId="12" xfId="0" applyFont="1" applyBorder="1"/>
    <xf numFmtId="0" fontId="3" fillId="0" borderId="14" xfId="0" applyFont="1" applyBorder="1"/>
    <xf numFmtId="43" fontId="5" fillId="0" borderId="14" xfId="1" applyNumberFormat="1" applyFont="1" applyBorder="1"/>
    <xf numFmtId="0" fontId="4" fillId="0" borderId="0" xfId="0" applyFont="1" applyAlignment="1">
      <alignment horizontal="left"/>
    </xf>
    <xf numFmtId="0" fontId="5" fillId="4" borderId="11" xfId="0" applyFont="1" applyFill="1" applyBorder="1"/>
    <xf numFmtId="0" fontId="4" fillId="0" borderId="16" xfId="0" applyFont="1" applyBorder="1"/>
    <xf numFmtId="0" fontId="4" fillId="0" borderId="11" xfId="0" applyFont="1" applyBorder="1"/>
    <xf numFmtId="0" fontId="1" fillId="0" borderId="0" xfId="0" applyFont="1" applyBorder="1"/>
    <xf numFmtId="0" fontId="5" fillId="3" borderId="1" xfId="0" applyFont="1" applyFill="1" applyBorder="1"/>
    <xf numFmtId="43" fontId="4" fillId="0" borderId="2" xfId="1" applyNumberFormat="1" applyFont="1" applyBorder="1"/>
    <xf numFmtId="0" fontId="11" fillId="7" borderId="17" xfId="0" applyFont="1" applyFill="1" applyBorder="1"/>
    <xf numFmtId="0" fontId="4" fillId="0" borderId="4" xfId="0" applyFont="1" applyBorder="1"/>
    <xf numFmtId="43" fontId="4" fillId="0" borderId="3" xfId="1" applyNumberFormat="1" applyFont="1" applyBorder="1"/>
    <xf numFmtId="43" fontId="5" fillId="0" borderId="5" xfId="1" applyNumberFormat="1" applyFont="1" applyBorder="1"/>
    <xf numFmtId="0" fontId="4" fillId="0" borderId="3" xfId="0" applyFont="1" applyBorder="1"/>
    <xf numFmtId="0" fontId="5" fillId="0" borderId="5" xfId="0" applyFont="1" applyBorder="1" applyAlignment="1">
      <alignment horizontal="right"/>
    </xf>
    <xf numFmtId="0" fontId="5" fillId="9" borderId="12" xfId="0" applyFont="1" applyFill="1" applyBorder="1"/>
    <xf numFmtId="0" fontId="10" fillId="5" borderId="8" xfId="0" applyFont="1" applyFill="1" applyBorder="1" applyAlignment="1">
      <alignment horizontal="left"/>
    </xf>
    <xf numFmtId="0" fontId="1" fillId="5" borderId="9" xfId="0" applyFont="1" applyFill="1" applyBorder="1" applyAlignment="1">
      <alignment horizontal="left"/>
    </xf>
    <xf numFmtId="0" fontId="2" fillId="5" borderId="9" xfId="0" applyFont="1" applyFill="1" applyBorder="1" applyAlignment="1">
      <alignment horizontal="left"/>
    </xf>
    <xf numFmtId="0" fontId="1" fillId="5" borderId="10" xfId="0" applyFont="1" applyFill="1" applyBorder="1" applyAlignment="1">
      <alignment horizontal="left"/>
    </xf>
    <xf numFmtId="43" fontId="1" fillId="0" borderId="10" xfId="1" applyNumberFormat="1" applyFont="1" applyBorder="1"/>
    <xf numFmtId="0" fontId="5" fillId="4" borderId="16" xfId="0" applyFont="1" applyFill="1" applyBorder="1"/>
    <xf numFmtId="15" fontId="4" fillId="2" borderId="16" xfId="0" applyNumberFormat="1" applyFont="1" applyFill="1" applyBorder="1"/>
    <xf numFmtId="0" fontId="4" fillId="0" borderId="18" xfId="0" applyFont="1" applyBorder="1"/>
    <xf numFmtId="0" fontId="13" fillId="7" borderId="14" xfId="0" applyFont="1" applyFill="1" applyBorder="1"/>
    <xf numFmtId="0" fontId="5" fillId="0" borderId="16" xfId="0" applyFont="1" applyBorder="1"/>
    <xf numFmtId="0" fontId="7" fillId="7" borderId="8" xfId="0" applyFont="1" applyFill="1" applyBorder="1"/>
    <xf numFmtId="0" fontId="11" fillId="7" borderId="8" xfId="0" applyFont="1" applyFill="1" applyBorder="1"/>
    <xf numFmtId="0" fontId="11" fillId="7" borderId="10" xfId="0" applyFont="1" applyFill="1" applyBorder="1"/>
    <xf numFmtId="0" fontId="11" fillId="7" borderId="9" xfId="0" applyFont="1" applyFill="1" applyBorder="1"/>
    <xf numFmtId="15" fontId="4" fillId="2" borderId="7" xfId="0" applyNumberFormat="1" applyFont="1" applyFill="1" applyBorder="1"/>
    <xf numFmtId="0" fontId="5" fillId="0" borderId="6" xfId="0" applyFont="1" applyBorder="1" applyAlignment="1">
      <alignment horizontal="right"/>
    </xf>
    <xf numFmtId="43" fontId="14" fillId="9" borderId="12" xfId="1" applyNumberFormat="1" applyFont="1" applyFill="1" applyBorder="1"/>
    <xf numFmtId="43" fontId="13" fillId="9" borderId="14" xfId="1" applyNumberFormat="1" applyFont="1" applyFill="1" applyBorder="1"/>
    <xf numFmtId="43" fontId="8" fillId="0" borderId="14" xfId="1" applyNumberFormat="1" applyFont="1" applyBorder="1"/>
    <xf numFmtId="0" fontId="22" fillId="0" borderId="19" xfId="0" applyFont="1" applyBorder="1" applyAlignment="1">
      <alignment horizontal="right"/>
    </xf>
    <xf numFmtId="0" fontId="23" fillId="0" borderId="17" xfId="0" applyFont="1" applyBorder="1"/>
    <xf numFmtId="0" fontId="1" fillId="0" borderId="17" xfId="0" applyFont="1" applyBorder="1"/>
    <xf numFmtId="43" fontId="1" fillId="0" borderId="20" xfId="1" applyNumberFormat="1" applyFont="1" applyBorder="1"/>
    <xf numFmtId="0" fontId="1" fillId="0" borderId="21" xfId="0" applyFont="1" applyBorder="1"/>
    <xf numFmtId="43" fontId="1" fillId="0" borderId="22" xfId="1" applyNumberFormat="1" applyFont="1" applyBorder="1"/>
    <xf numFmtId="0" fontId="1" fillId="0" borderId="23" xfId="0" applyFont="1" applyBorder="1"/>
    <xf numFmtId="0" fontId="1" fillId="0" borderId="24" xfId="0" applyFont="1" applyBorder="1"/>
    <xf numFmtId="43" fontId="1" fillId="0" borderId="25" xfId="1" applyNumberFormat="1" applyFont="1" applyBorder="1"/>
    <xf numFmtId="43" fontId="15" fillId="9" borderId="12" xfId="1" applyNumberFormat="1" applyFont="1" applyFill="1" applyBorder="1"/>
    <xf numFmtId="0" fontId="36" fillId="0" borderId="24" xfId="0" applyFont="1" applyBorder="1"/>
    <xf numFmtId="15" fontId="4" fillId="0" borderId="16" xfId="0" applyNumberFormat="1" applyFont="1" applyFill="1" applyBorder="1"/>
    <xf numFmtId="0" fontId="7" fillId="0" borderId="12" xfId="0" applyFont="1" applyFill="1" applyBorder="1"/>
    <xf numFmtId="43" fontId="36" fillId="11" borderId="13" xfId="1" applyNumberFormat="1" applyFont="1" applyFill="1" applyBorder="1"/>
    <xf numFmtId="0" fontId="4" fillId="0" borderId="16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3" fontId="42" fillId="9" borderId="12" xfId="1" applyNumberFormat="1" applyFont="1" applyFill="1" applyBorder="1"/>
    <xf numFmtId="0" fontId="42" fillId="0" borderId="0" xfId="0" applyFont="1" applyBorder="1"/>
    <xf numFmtId="15" fontId="4" fillId="2" borderId="8" xfId="0" applyNumberFormat="1" applyFont="1" applyFill="1" applyBorder="1"/>
    <xf numFmtId="15" fontId="4" fillId="9" borderId="16" xfId="0" applyNumberFormat="1" applyFont="1" applyFill="1" applyBorder="1"/>
    <xf numFmtId="0" fontId="3" fillId="0" borderId="16" xfId="0" applyFont="1" applyBorder="1"/>
    <xf numFmtId="0" fontId="31" fillId="0" borderId="0" xfId="0" applyFont="1" applyBorder="1" applyAlignment="1">
      <alignment horizontal="left"/>
    </xf>
    <xf numFmtId="0" fontId="4" fillId="0" borderId="6" xfId="0" applyFont="1" applyBorder="1"/>
    <xf numFmtId="0" fontId="7" fillId="7" borderId="1" xfId="0" applyFont="1" applyFill="1" applyBorder="1"/>
    <xf numFmtId="0" fontId="7" fillId="7" borderId="6" xfId="0" applyFont="1" applyFill="1" applyBorder="1"/>
    <xf numFmtId="0" fontId="5" fillId="3" borderId="26" xfId="0" applyFont="1" applyFill="1" applyBorder="1"/>
    <xf numFmtId="0" fontId="5" fillId="9" borderId="27" xfId="0" applyFont="1" applyFill="1" applyBorder="1"/>
    <xf numFmtId="0" fontId="5" fillId="4" borderId="27" xfId="0" applyFont="1" applyFill="1" applyBorder="1"/>
    <xf numFmtId="0" fontId="7" fillId="9" borderId="27" xfId="0" applyFont="1" applyFill="1" applyBorder="1"/>
    <xf numFmtId="0" fontId="7" fillId="9" borderId="28" xfId="0" applyFont="1" applyFill="1" applyBorder="1"/>
    <xf numFmtId="43" fontId="14" fillId="12" borderId="10" xfId="1" applyNumberFormat="1" applyFont="1" applyFill="1" applyBorder="1"/>
    <xf numFmtId="43" fontId="14" fillId="12" borderId="5" xfId="1" applyNumberFormat="1" applyFont="1" applyFill="1" applyBorder="1"/>
    <xf numFmtId="43" fontId="14" fillId="12" borderId="7" xfId="1" applyNumberFormat="1" applyFont="1" applyFill="1" applyBorder="1"/>
    <xf numFmtId="43" fontId="43" fillId="12" borderId="7" xfId="1" applyNumberFormat="1" applyFont="1" applyFill="1" applyBorder="1" applyAlignment="1">
      <alignment vertical="top"/>
    </xf>
    <xf numFmtId="0" fontId="4" fillId="0" borderId="0" xfId="0" applyFont="1" applyBorder="1" applyAlignment="1">
      <alignment horizontal="left"/>
    </xf>
    <xf numFmtId="0" fontId="45" fillId="0" borderId="0" xfId="0" applyFont="1" applyBorder="1"/>
    <xf numFmtId="0" fontId="34" fillId="10" borderId="8" xfId="0" applyFont="1" applyFill="1" applyBorder="1" applyAlignment="1">
      <alignment horizontal="left" vertical="top"/>
    </xf>
    <xf numFmtId="0" fontId="34" fillId="10" borderId="9" xfId="0" applyFont="1" applyFill="1" applyBorder="1" applyAlignment="1">
      <alignment horizontal="left" vertical="top"/>
    </xf>
    <xf numFmtId="0" fontId="34" fillId="10" borderId="10" xfId="0" applyFont="1" applyFill="1" applyBorder="1" applyAlignment="1">
      <alignment horizontal="left" vertical="top"/>
    </xf>
    <xf numFmtId="0" fontId="24" fillId="8" borderId="1" xfId="0" applyFont="1" applyFill="1" applyBorder="1" applyAlignment="1">
      <alignment horizontal="left"/>
    </xf>
    <xf numFmtId="0" fontId="24" fillId="8" borderId="15" xfId="0" applyFont="1" applyFill="1" applyBorder="1" applyAlignment="1">
      <alignment horizontal="left"/>
    </xf>
    <xf numFmtId="0" fontId="24" fillId="8" borderId="2" xfId="0" applyFont="1" applyFill="1" applyBorder="1" applyAlignment="1">
      <alignment horizontal="left"/>
    </xf>
    <xf numFmtId="0" fontId="18" fillId="0" borderId="4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10" fillId="6" borderId="15" xfId="0" applyFont="1" applyFill="1" applyBorder="1" applyAlignment="1">
      <alignment horizontal="center"/>
    </xf>
    <xf numFmtId="0" fontId="10" fillId="6" borderId="2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5" xfId="0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0000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2630017</xdr:colOff>
      <xdr:row>0</xdr:row>
      <xdr:rowOff>35699</xdr:rowOff>
    </xdr:from>
    <xdr:to>
      <xdr:col>4</xdr:col>
      <xdr:colOff>1094677</xdr:colOff>
      <xdr:row>1</xdr:row>
      <xdr:rowOff>362859</xdr:rowOff>
    </xdr:to>
    <xdr:pic>
      <xdr:nvPicPr>
        <xdr:cNvPr id="1025" name="Picture 1" descr="D:\Expats\expats_clu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6017" y="35699"/>
          <a:ext cx="1417410" cy="7008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topLeftCell="A46" zoomScale="130" zoomScaleNormal="130" workbookViewId="0">
      <selection activeCell="E52" sqref="E52"/>
    </sheetView>
  </sheetViews>
  <sheetFormatPr defaultRowHeight="21"/>
  <cols>
    <col min="1" max="1" width="13" style="1" customWidth="1"/>
    <col min="2" max="2" width="11.28515625" style="1" customWidth="1"/>
    <col min="3" max="3" width="10" style="1" customWidth="1"/>
    <col min="4" max="4" width="41.85546875" style="1" customWidth="1"/>
    <col min="5" max="5" width="21.7109375" style="7" customWidth="1"/>
    <col min="6" max="16384" width="9.140625" style="1"/>
  </cols>
  <sheetData>
    <row r="1" spans="1:12" ht="29.25" customHeight="1" thickBot="1">
      <c r="A1" s="99" t="s">
        <v>18</v>
      </c>
      <c r="B1" s="100"/>
      <c r="C1" s="100"/>
      <c r="D1" s="101"/>
      <c r="E1" s="8"/>
    </row>
    <row r="2" spans="1:12" ht="29.25" customHeight="1" thickBot="1">
      <c r="A2" s="34" t="s">
        <v>8</v>
      </c>
      <c r="B2" s="35"/>
      <c r="C2" s="36"/>
      <c r="D2" s="37"/>
      <c r="E2" s="38"/>
    </row>
    <row r="3" spans="1:12" ht="35.25" thickBot="1">
      <c r="A3" s="95" t="s">
        <v>49</v>
      </c>
      <c r="B3" s="96"/>
      <c r="C3" s="97"/>
      <c r="D3" s="97"/>
      <c r="E3" s="98"/>
    </row>
    <row r="4" spans="1:12" s="2" customFormat="1" ht="22.5">
      <c r="A4" s="40">
        <v>42344</v>
      </c>
      <c r="B4" s="16" t="s">
        <v>0</v>
      </c>
      <c r="C4" s="102" t="s">
        <v>38</v>
      </c>
      <c r="D4" s="102"/>
      <c r="E4" s="9">
        <v>2400</v>
      </c>
    </row>
    <row r="5" spans="1:12" s="2" customFormat="1" ht="22.5">
      <c r="A5" s="64"/>
      <c r="B5" s="65"/>
      <c r="C5" s="102" t="s">
        <v>39</v>
      </c>
      <c r="D5" s="102"/>
      <c r="E5" s="10">
        <v>1200</v>
      </c>
    </row>
    <row r="6" spans="1:12" s="2" customFormat="1" ht="18.75">
      <c r="A6" s="64"/>
      <c r="B6" s="65"/>
      <c r="C6" s="67" t="s">
        <v>17</v>
      </c>
      <c r="D6" s="87"/>
      <c r="E6" s="10">
        <v>100</v>
      </c>
    </row>
    <row r="7" spans="1:12" s="2" customFormat="1" ht="22.5">
      <c r="A7" s="22"/>
      <c r="B7" s="13"/>
      <c r="C7" s="3" t="s">
        <v>4</v>
      </c>
      <c r="D7" s="3" t="s">
        <v>40</v>
      </c>
      <c r="E7" s="10">
        <v>9400</v>
      </c>
      <c r="L7" s="20"/>
    </row>
    <row r="8" spans="1:12" s="2" customFormat="1" ht="22.5">
      <c r="A8" s="22"/>
      <c r="B8" s="13"/>
      <c r="C8" s="3" t="s">
        <v>4</v>
      </c>
      <c r="D8" s="3" t="s">
        <v>41</v>
      </c>
      <c r="E8" s="10">
        <v>2500</v>
      </c>
    </row>
    <row r="9" spans="1:12" s="2" customFormat="1" ht="18.75">
      <c r="A9" s="22"/>
      <c r="B9" s="13"/>
      <c r="C9" s="3" t="s">
        <v>42</v>
      </c>
      <c r="D9" s="3" t="s">
        <v>43</v>
      </c>
      <c r="E9" s="10">
        <v>200</v>
      </c>
    </row>
    <row r="10" spans="1:12" s="2" customFormat="1" ht="18.75">
      <c r="A10" s="22"/>
      <c r="B10" s="13"/>
      <c r="C10" s="3"/>
      <c r="D10" s="5" t="s">
        <v>6</v>
      </c>
      <c r="E10" s="11">
        <f>SUM(E4:E9)</f>
        <v>15800</v>
      </c>
    </row>
    <row r="11" spans="1:12" s="2" customFormat="1" ht="22.5">
      <c r="A11" s="22"/>
      <c r="B11" s="14" t="s">
        <v>1</v>
      </c>
      <c r="C11" s="3" t="s">
        <v>45</v>
      </c>
      <c r="D11" s="3"/>
      <c r="E11" s="10">
        <v>10000</v>
      </c>
    </row>
    <row r="12" spans="1:12" s="2" customFormat="1" ht="18.75">
      <c r="A12" s="22"/>
      <c r="B12" s="17"/>
      <c r="C12" s="4" t="s">
        <v>11</v>
      </c>
      <c r="D12" s="3"/>
      <c r="E12" s="10"/>
    </row>
    <row r="13" spans="1:12" s="2" customFormat="1" ht="18.75">
      <c r="A13" s="22"/>
      <c r="B13" s="17"/>
      <c r="C13" s="3" t="s">
        <v>16</v>
      </c>
      <c r="D13" s="3"/>
      <c r="E13" s="10"/>
    </row>
    <row r="14" spans="1:12" s="2" customFormat="1">
      <c r="A14" s="22"/>
      <c r="B14" s="41"/>
      <c r="C14" s="3"/>
      <c r="D14" s="5" t="s">
        <v>7</v>
      </c>
      <c r="E14" s="12">
        <f>SUM(E11:E12)</f>
        <v>10000</v>
      </c>
    </row>
    <row r="15" spans="1:12" s="2" customFormat="1" ht="19.5" thickBot="1">
      <c r="A15" s="28"/>
      <c r="B15" s="42" t="s">
        <v>2</v>
      </c>
      <c r="C15" s="27"/>
      <c r="D15" s="27"/>
      <c r="E15" s="66">
        <f>E10-E14</f>
        <v>5800</v>
      </c>
    </row>
    <row r="16" spans="1:12" s="2" customFormat="1" ht="23.25" thickBot="1">
      <c r="A16" s="48">
        <v>42351</v>
      </c>
      <c r="B16" s="25" t="s">
        <v>0</v>
      </c>
      <c r="C16" s="103" t="s">
        <v>44</v>
      </c>
      <c r="D16" s="104"/>
      <c r="E16" s="9">
        <v>2400</v>
      </c>
    </row>
    <row r="17" spans="1:5" s="2" customFormat="1" ht="22.5">
      <c r="A17" s="13"/>
      <c r="B17" s="22"/>
      <c r="C17" s="22" t="s">
        <v>5</v>
      </c>
      <c r="D17" s="3" t="s">
        <v>19</v>
      </c>
      <c r="E17" s="10">
        <v>11200</v>
      </c>
    </row>
    <row r="18" spans="1:5" s="2" customFormat="1" ht="22.5">
      <c r="A18" s="13"/>
      <c r="B18" s="22"/>
      <c r="C18" s="22" t="s">
        <v>5</v>
      </c>
      <c r="D18" s="3" t="s">
        <v>20</v>
      </c>
      <c r="E18" s="10">
        <v>800</v>
      </c>
    </row>
    <row r="19" spans="1:5" s="2" customFormat="1" ht="18.75">
      <c r="A19" s="13"/>
      <c r="B19" s="22"/>
      <c r="C19" s="22" t="s">
        <v>15</v>
      </c>
      <c r="D19" s="3" t="s">
        <v>21</v>
      </c>
      <c r="E19" s="10">
        <v>20</v>
      </c>
    </row>
    <row r="20" spans="1:5" s="2" customFormat="1" ht="18.75">
      <c r="A20" s="13"/>
      <c r="B20" s="22"/>
      <c r="C20" s="22"/>
      <c r="D20" s="5" t="s">
        <v>6</v>
      </c>
      <c r="E20" s="11">
        <f>SUM(E16:E19)</f>
        <v>14420</v>
      </c>
    </row>
    <row r="21" spans="1:5" s="2" customFormat="1" ht="22.5">
      <c r="A21" s="13"/>
      <c r="B21" s="39" t="s">
        <v>1</v>
      </c>
      <c r="C21" s="22" t="s">
        <v>22</v>
      </c>
      <c r="D21" s="3"/>
      <c r="E21" s="10">
        <v>11600</v>
      </c>
    </row>
    <row r="22" spans="1:5" s="2" customFormat="1" ht="18.75">
      <c r="A22" s="13"/>
      <c r="B22" s="22"/>
      <c r="C22" s="3" t="s">
        <v>23</v>
      </c>
      <c r="D22" s="3"/>
      <c r="E22" s="10">
        <v>2685</v>
      </c>
    </row>
    <row r="23" spans="1:5" s="2" customFormat="1" ht="18.75">
      <c r="A23" s="13"/>
      <c r="B23" s="22"/>
      <c r="C23" s="3" t="s">
        <v>24</v>
      </c>
      <c r="D23" s="3"/>
      <c r="E23" s="10">
        <v>1880</v>
      </c>
    </row>
    <row r="24" spans="1:5" s="2" customFormat="1" ht="19.5" thickBot="1">
      <c r="A24" s="13"/>
      <c r="B24" s="28"/>
      <c r="C24" s="28"/>
      <c r="D24" s="49" t="s">
        <v>7</v>
      </c>
      <c r="E24" s="52">
        <f>SUM(E21:E23)</f>
        <v>16165</v>
      </c>
    </row>
    <row r="25" spans="1:5" s="2" customFormat="1" ht="19.5" thickBot="1">
      <c r="A25" s="15"/>
      <c r="B25" s="76" t="s">
        <v>2</v>
      </c>
      <c r="C25" s="45"/>
      <c r="D25" s="46"/>
      <c r="E25" s="85">
        <f>E20-E24</f>
        <v>-1745</v>
      </c>
    </row>
    <row r="26" spans="1:5" s="2" customFormat="1" ht="23.25" thickBot="1">
      <c r="A26" s="71">
        <v>42358</v>
      </c>
      <c r="B26" s="78" t="s">
        <v>0</v>
      </c>
      <c r="C26" s="102" t="s">
        <v>25</v>
      </c>
      <c r="D26" s="102"/>
      <c r="E26" s="9">
        <v>1200</v>
      </c>
    </row>
    <row r="27" spans="1:5" s="2" customFormat="1" ht="18.75">
      <c r="A27" s="72"/>
      <c r="B27" s="79"/>
      <c r="C27" s="68" t="s">
        <v>26</v>
      </c>
      <c r="D27" s="68"/>
      <c r="E27" s="10">
        <v>100</v>
      </c>
    </row>
    <row r="28" spans="1:5" s="2" customFormat="1" ht="22.5">
      <c r="A28" s="72"/>
      <c r="B28" s="79"/>
      <c r="C28" s="3" t="s">
        <v>5</v>
      </c>
      <c r="D28" s="3" t="s">
        <v>27</v>
      </c>
      <c r="E28" s="10">
        <v>11800</v>
      </c>
    </row>
    <row r="29" spans="1:5" s="2" customFormat="1" ht="22.5">
      <c r="A29" s="72"/>
      <c r="B29" s="79"/>
      <c r="C29" s="3" t="s">
        <v>5</v>
      </c>
      <c r="D29" s="3" t="s">
        <v>28</v>
      </c>
      <c r="E29" s="10">
        <v>1500</v>
      </c>
    </row>
    <row r="30" spans="1:5" s="2" customFormat="1" ht="18.75">
      <c r="A30" s="72"/>
      <c r="B30" s="79"/>
      <c r="C30" s="3" t="s">
        <v>29</v>
      </c>
      <c r="D30" s="3" t="s">
        <v>30</v>
      </c>
      <c r="E30" s="10">
        <v>300</v>
      </c>
    </row>
    <row r="31" spans="1:5" s="2" customFormat="1" ht="18.75">
      <c r="A31" s="72"/>
      <c r="B31" s="79"/>
      <c r="C31" s="88" t="s">
        <v>47</v>
      </c>
      <c r="D31" s="3"/>
      <c r="E31" s="10">
        <v>4000</v>
      </c>
    </row>
    <row r="32" spans="1:5" s="2" customFormat="1" ht="18.75">
      <c r="A32" s="72"/>
      <c r="B32" s="79"/>
      <c r="C32" s="74"/>
      <c r="D32" s="5" t="s">
        <v>6</v>
      </c>
      <c r="E32" s="10">
        <f>SUM(E26:E31)</f>
        <v>18900</v>
      </c>
    </row>
    <row r="33" spans="1:5" s="2" customFormat="1" ht="22.5">
      <c r="A33" s="73"/>
      <c r="B33" s="80" t="s">
        <v>1</v>
      </c>
      <c r="C33" s="3" t="s">
        <v>31</v>
      </c>
      <c r="D33" s="3"/>
      <c r="E33" s="10">
        <v>12200</v>
      </c>
    </row>
    <row r="34" spans="1:5" s="2" customFormat="1" ht="18.75">
      <c r="A34" s="73"/>
      <c r="B34" s="81"/>
      <c r="C34" s="3" t="s">
        <v>32</v>
      </c>
      <c r="D34" s="3"/>
      <c r="E34" s="62">
        <v>12637.5</v>
      </c>
    </row>
    <row r="35" spans="1:5" s="2" customFormat="1" ht="18.75">
      <c r="A35" s="73"/>
      <c r="B35" s="81"/>
      <c r="C35" s="3" t="s">
        <v>46</v>
      </c>
      <c r="D35" s="3"/>
      <c r="E35" s="69">
        <v>3752</v>
      </c>
    </row>
    <row r="36" spans="1:5" s="2" customFormat="1" ht="18.75">
      <c r="A36" s="73"/>
      <c r="B36" s="81"/>
      <c r="C36" s="4" t="s">
        <v>3</v>
      </c>
      <c r="D36" s="3"/>
      <c r="E36" s="50"/>
    </row>
    <row r="37" spans="1:5" s="2" customFormat="1" ht="18.75">
      <c r="A37" s="73"/>
      <c r="B37" s="81"/>
      <c r="C37" s="70" t="s">
        <v>33</v>
      </c>
      <c r="D37" s="3"/>
      <c r="E37" s="69">
        <v>50</v>
      </c>
    </row>
    <row r="38" spans="1:5" s="2" customFormat="1" ht="19.5" thickBot="1">
      <c r="A38" s="73"/>
      <c r="B38" s="82"/>
      <c r="C38" s="75"/>
      <c r="D38" s="49" t="s">
        <v>7</v>
      </c>
      <c r="E38" s="51">
        <f>SUM(E33:E37)</f>
        <v>28639.5</v>
      </c>
    </row>
    <row r="39" spans="1:5" s="2" customFormat="1" ht="19.5" thickBot="1">
      <c r="A39" s="18"/>
      <c r="B39" s="77" t="s">
        <v>2</v>
      </c>
      <c r="C39" s="45"/>
      <c r="D39" s="46"/>
      <c r="E39" s="83">
        <f>E32-E38</f>
        <v>-9739.5</v>
      </c>
    </row>
    <row r="40" spans="1:5" s="6" customFormat="1" ht="23.25" thickBot="1">
      <c r="A40" s="48">
        <v>42365</v>
      </c>
      <c r="B40" s="25" t="s">
        <v>0</v>
      </c>
      <c r="C40" s="103" t="s">
        <v>34</v>
      </c>
      <c r="D40" s="104"/>
      <c r="E40" s="26">
        <v>600</v>
      </c>
    </row>
    <row r="41" spans="1:5" s="2" customFormat="1" ht="22.5">
      <c r="A41" s="13"/>
      <c r="B41" s="22"/>
      <c r="C41" s="22" t="s">
        <v>5</v>
      </c>
      <c r="D41" s="31" t="s">
        <v>35</v>
      </c>
      <c r="E41" s="29">
        <v>7200</v>
      </c>
    </row>
    <row r="42" spans="1:5" s="2" customFormat="1" ht="22.5">
      <c r="A42" s="13"/>
      <c r="B42" s="22"/>
      <c r="C42" s="22" t="s">
        <v>5</v>
      </c>
      <c r="D42" s="31" t="s">
        <v>36</v>
      </c>
      <c r="E42" s="29">
        <v>700</v>
      </c>
    </row>
    <row r="43" spans="1:5" s="2" customFormat="1" ht="19.5" thickBot="1">
      <c r="A43" s="15"/>
      <c r="B43" s="28"/>
      <c r="C43" s="28"/>
      <c r="D43" s="32" t="s">
        <v>6</v>
      </c>
      <c r="E43" s="30">
        <f>SUM(E40:E42)</f>
        <v>8500</v>
      </c>
    </row>
    <row r="44" spans="1:5" s="2" customFormat="1" ht="22.5">
      <c r="A44" s="23"/>
      <c r="B44" s="21" t="s">
        <v>1</v>
      </c>
      <c r="C44" s="3" t="s">
        <v>37</v>
      </c>
      <c r="D44" s="3"/>
      <c r="E44" s="9">
        <v>10000</v>
      </c>
    </row>
    <row r="45" spans="1:5" s="2" customFormat="1" ht="18.75">
      <c r="A45" s="13"/>
      <c r="B45" s="33"/>
      <c r="C45" s="43" t="s">
        <v>3</v>
      </c>
      <c r="D45" s="3"/>
      <c r="E45" s="10"/>
    </row>
    <row r="46" spans="1:5" s="2" customFormat="1" ht="18.75">
      <c r="A46" s="13"/>
      <c r="B46" s="33"/>
      <c r="C46" s="3" t="s">
        <v>16</v>
      </c>
      <c r="D46" s="3"/>
      <c r="E46" s="10">
        <v>0</v>
      </c>
    </row>
    <row r="47" spans="1:5" s="2" customFormat="1" ht="19.5" thickBot="1">
      <c r="A47" s="13"/>
      <c r="B47" s="13"/>
      <c r="C47" s="3"/>
      <c r="D47" s="5" t="s">
        <v>7</v>
      </c>
      <c r="E47" s="19">
        <f>SUM(E44:E46)</f>
        <v>10000</v>
      </c>
    </row>
    <row r="48" spans="1:5" s="2" customFormat="1" ht="19.5" thickBot="1">
      <c r="A48" s="13"/>
      <c r="B48" s="44" t="s">
        <v>2</v>
      </c>
      <c r="C48" s="47"/>
      <c r="D48" s="46"/>
      <c r="E48" s="84">
        <f>E43-E47</f>
        <v>-1500</v>
      </c>
    </row>
    <row r="49" spans="1:5" s="2" customFormat="1" thickBot="1">
      <c r="A49" s="89" t="s">
        <v>48</v>
      </c>
      <c r="B49" s="90"/>
      <c r="C49" s="90"/>
      <c r="D49" s="91"/>
      <c r="E49" s="86">
        <f>E15+E25+E39+E48</f>
        <v>-7184.5</v>
      </c>
    </row>
    <row r="50" spans="1:5" s="2" customFormat="1">
      <c r="A50" s="92" t="s">
        <v>50</v>
      </c>
      <c r="B50" s="93"/>
      <c r="C50" s="93"/>
      <c r="D50" s="93"/>
      <c r="E50" s="94"/>
    </row>
    <row r="51" spans="1:5" ht="26.25">
      <c r="A51" s="53" t="s">
        <v>9</v>
      </c>
      <c r="B51" s="54" t="s">
        <v>10</v>
      </c>
      <c r="C51" s="55"/>
      <c r="D51" s="55"/>
      <c r="E51" s="56"/>
    </row>
    <row r="52" spans="1:5">
      <c r="A52" s="57"/>
      <c r="B52" s="24" t="s">
        <v>12</v>
      </c>
      <c r="C52" s="24"/>
      <c r="D52" s="24"/>
      <c r="E52" s="58"/>
    </row>
    <row r="53" spans="1:5">
      <c r="A53" s="57"/>
      <c r="B53" s="24" t="s">
        <v>13</v>
      </c>
      <c r="C53" s="24"/>
      <c r="D53" s="24"/>
      <c r="E53" s="58"/>
    </row>
    <row r="54" spans="1:5">
      <c r="A54" s="57"/>
      <c r="B54" s="24" t="s">
        <v>14</v>
      </c>
      <c r="C54" s="24"/>
      <c r="D54" s="24"/>
      <c r="E54" s="58"/>
    </row>
    <row r="55" spans="1:5">
      <c r="A55" s="59"/>
      <c r="B55" s="63"/>
      <c r="C55" s="60"/>
      <c r="D55" s="60"/>
      <c r="E55" s="61"/>
    </row>
  </sheetData>
  <mergeCells count="9">
    <mergeCell ref="A49:D49"/>
    <mergeCell ref="A50:E50"/>
    <mergeCell ref="A3:E3"/>
    <mergeCell ref="A1:D1"/>
    <mergeCell ref="C4:D4"/>
    <mergeCell ref="C16:D16"/>
    <mergeCell ref="C26:D26"/>
    <mergeCell ref="C40:D40"/>
    <mergeCell ref="C5:D5"/>
  </mergeCells>
  <phoneticPr fontId="12" type="noConversion"/>
  <pageMargins left="0.65" right="0" top="0" bottom="0" header="0.05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Office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Windows User</cp:lastModifiedBy>
  <cp:lastPrinted>2015-12-14T05:33:20Z</cp:lastPrinted>
  <dcterms:created xsi:type="dcterms:W3CDTF">2014-05-30T14:13:23Z</dcterms:created>
  <dcterms:modified xsi:type="dcterms:W3CDTF">2016-01-14T08:44:22Z</dcterms:modified>
</cp:coreProperties>
</file>