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5" i="1"/>
  <c r="E18"/>
  <c r="E8"/>
  <c r="E33"/>
  <c r="E27"/>
  <c r="E22"/>
  <c r="E12"/>
  <c r="E34" l="1"/>
  <c r="E38"/>
  <c r="E43"/>
  <c r="E44" l="1"/>
  <c r="E23"/>
  <c r="E13" l="1"/>
</calcChain>
</file>

<file path=xl/sharedStrings.xml><?xml version="1.0" encoding="utf-8"?>
<sst xmlns="http://schemas.openxmlformats.org/spreadsheetml/2006/main" count="69" uniqueCount="45">
  <si>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</si>
  <si>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</si>
  <si>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</si>
  <si>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</si>
  <si>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</si>
  <si>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</si>
  <si>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</si>
  <si>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</si>
  <si>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</si>
  <si>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</si>
  <si>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</si>
  <si>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t xml:space="preserve">Meeting Running Costs  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</si>
  <si>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>x 50</t>
    </r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</si>
  <si>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>200 ฿ x 50</t>
    </r>
  </si>
  <si>
    <t>For Breakfast Entries (Christian)   = (-6,000 Baht)</t>
  </si>
  <si>
    <t>John Coughtrie - Food Bags Donation-Heartt2000</t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</si>
  <si>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JUNE 2015</t>
    </r>
  </si>
  <si>
    <r>
      <t xml:space="preserve">Brought Forward from </t>
    </r>
    <r>
      <rPr>
        <b/>
        <u/>
        <sz val="24"/>
        <color rgb="FF0000CC"/>
        <rFont val="Angsana New"/>
        <family val="1"/>
      </rPr>
      <t>MAY</t>
    </r>
    <r>
      <rPr>
        <b/>
        <u/>
        <sz val="22"/>
        <color indexed="8"/>
        <rFont val="Angsana New"/>
        <family val="1"/>
      </rPr>
      <t xml:space="preserve"> </t>
    </r>
    <r>
      <rPr>
        <b/>
        <u/>
        <sz val="22"/>
        <color indexed="12"/>
        <rFont val="Angsana New"/>
        <family val="1"/>
      </rPr>
      <t xml:space="preserve">1,052,667.40 ฿ </t>
    </r>
    <r>
      <rPr>
        <b/>
        <u/>
        <sz val="22"/>
        <color rgb="FFFF0000"/>
        <rFont val="Angsana New"/>
        <family val="1"/>
      </rPr>
      <t>(Includes 9,000.00 ฿  Floats)</t>
    </r>
  </si>
  <si>
    <t>Richard Ravensdale - Mobile phone service (AIS)</t>
  </si>
  <si>
    <t>200 ฿ x 44 members</t>
  </si>
  <si>
    <t>100 ฿ x  9 members</t>
  </si>
  <si>
    <r>
      <t xml:space="preserve">Mercure Hotel </t>
    </r>
    <r>
      <rPr>
        <b/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 50 members</t>
    </r>
  </si>
  <si>
    <r>
      <t>New member(s) = 2 members</t>
    </r>
    <r>
      <rPr>
        <sz val="14"/>
        <rFont val="Calibri"/>
        <family val="2"/>
      </rPr>
      <t xml:space="preserve"> x @ 600 ฿ = 1,200 ฿</t>
    </r>
  </si>
  <si>
    <t>200 ฿ x 34</t>
  </si>
  <si>
    <t>100 ฿ x 15</t>
  </si>
  <si>
    <t>Dan Schwartz-Travel expense+Tolls</t>
  </si>
  <si>
    <r>
      <t xml:space="preserve">New member(s) = </t>
    </r>
    <r>
      <rPr>
        <sz val="14"/>
        <rFont val="Arial Black"/>
        <family val="2"/>
      </rPr>
      <t>3</t>
    </r>
    <r>
      <rPr>
        <sz val="14"/>
        <rFont val="Calibri"/>
        <family val="2"/>
      </rPr>
      <t xml:space="preserve"> x @ 600 ฿ + </t>
    </r>
    <r>
      <rPr>
        <sz val="14"/>
        <rFont val="Arial Black"/>
        <family val="2"/>
      </rPr>
      <t>1</t>
    </r>
    <r>
      <rPr>
        <sz val="14"/>
        <rFont val="Calibri"/>
        <family val="2"/>
      </rPr>
      <t xml:space="preserve"> replace @100 ฿</t>
    </r>
  </si>
  <si>
    <t>200 ฿ x 41</t>
  </si>
  <si>
    <t>100 ฿ x 14</t>
  </si>
  <si>
    <r>
      <t xml:space="preserve">New member(s) =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member</t>
    </r>
    <r>
      <rPr>
        <sz val="14"/>
        <rFont val="Calibri"/>
        <family val="2"/>
      </rPr>
      <t xml:space="preserve"> x @ 600 ฿ = 600 ฿</t>
    </r>
  </si>
  <si>
    <t>200 ฿ x  33</t>
  </si>
  <si>
    <t>100 ฿ x  12</t>
  </si>
  <si>
    <t>Charity</t>
  </si>
  <si>
    <t>Sponsorship fee - Absolute Health (July-Dec.2015)</t>
  </si>
  <si>
    <r>
      <t xml:space="preserve">New member(s) = </t>
    </r>
    <r>
      <rPr>
        <sz val="14"/>
        <rFont val="Arial Black"/>
        <family val="2"/>
      </rPr>
      <t>1</t>
    </r>
    <r>
      <rPr>
        <sz val="14"/>
        <rFont val="Calibri"/>
        <family val="2"/>
      </rPr>
      <t xml:space="preserve"> x @ 600 ฿ +</t>
    </r>
    <r>
      <rPr>
        <sz val="14"/>
        <rFont val="Arial Black"/>
        <family val="2"/>
      </rPr>
      <t>1</t>
    </r>
    <r>
      <rPr>
        <sz val="14"/>
        <rFont val="Calibri"/>
        <family val="2"/>
      </rPr>
      <t xml:space="preserve"> replace @100 ฿</t>
    </r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</si>
  <si>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JULY 2015  =  1,042,424.40 </t>
    </r>
    <r>
      <rPr>
        <b/>
        <u/>
        <sz val="14"/>
        <color indexed="12"/>
        <rFont val="Angsana New"/>
        <family val="1"/>
      </rPr>
      <t>฿</t>
    </r>
    <r>
      <rPr>
        <b/>
        <u/>
        <sz val="14"/>
        <color indexed="12"/>
        <rFont val="Times New Roman"/>
        <family val="1"/>
      </rPr>
      <t xml:space="preserve"> 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</si>
  <si>
    <r>
      <t>Bank account Balance =</t>
    </r>
    <r>
      <rPr>
        <b/>
        <sz val="16"/>
        <color rgb="FFFF0000"/>
        <rFont val="Calibri"/>
        <family val="2"/>
      </rPr>
      <t xml:space="preserve"> 1,034,776.05</t>
    </r>
    <r>
      <rPr>
        <sz val="16"/>
        <color indexed="8"/>
        <rFont val="Calibri"/>
        <family val="2"/>
      </rPr>
      <t xml:space="preserve"> Baht </t>
    </r>
    <r>
      <rPr>
        <sz val="14"/>
        <color indexed="8"/>
        <rFont val="Calibri"/>
        <family val="2"/>
      </rPr>
      <t>(up-dated:7/07/2015)</t>
    </r>
  </si>
  <si>
    <r>
      <t xml:space="preserve">Cash in hand (Neng) = </t>
    </r>
    <r>
      <rPr>
        <b/>
        <sz val="16"/>
        <color rgb="FFFF0000"/>
        <rFont val="Calibri"/>
        <family val="2"/>
      </rPr>
      <t>10,648.35</t>
    </r>
    <r>
      <rPr>
        <sz val="16"/>
        <color indexed="8"/>
        <rFont val="Calibri"/>
        <family val="2"/>
      </rPr>
      <t xml:space="preserve"> Baht.</t>
    </r>
  </si>
  <si>
    <r>
      <t xml:space="preserve">Sponsorship paid (Jul.- Dec.2015) @ 4,000 x 3 = </t>
    </r>
    <r>
      <rPr>
        <b/>
        <sz val="16"/>
        <color rgb="FFFF0000"/>
        <rFont val="Calibri"/>
        <family val="2"/>
      </rPr>
      <t>12,000</t>
    </r>
    <r>
      <rPr>
        <sz val="16"/>
        <color indexed="8"/>
        <rFont val="Calibri"/>
        <family val="2"/>
      </rPr>
      <t xml:space="preserve"> Baht</t>
    </r>
  </si>
  <si>
    <t>For New Membership (Bob) = (-3,000 Baht)</t>
  </si>
  <si>
    <t>Sponsorship fee - Absolute Health ( for one week)</t>
  </si>
  <si>
    <t>Dinner - Refund Lucky draw from a member</t>
  </si>
  <si>
    <t>Expats Helpline - Jahir Khan - Mob. Phone service</t>
  </si>
  <si>
    <t>Richard Ravensdale -Internet Service (AIS)</t>
  </si>
  <si>
    <r>
      <rPr>
        <b/>
        <i/>
        <sz val="16"/>
        <color indexed="8"/>
        <rFont val="Times New Roman"/>
        <family val="1"/>
      </rPr>
      <t xml:space="preserve">Net Income for month of     </t>
    </r>
    <r>
      <rPr>
        <b/>
        <i/>
        <sz val="18"/>
        <color indexed="12"/>
        <rFont val="Times New Roman"/>
        <family val="1"/>
      </rPr>
      <t>JUNE 2015 = (-10,243 (Baht)</t>
    </r>
    <r>
      <rPr>
        <b/>
        <i/>
        <sz val="1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</si>
</sst>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rgb="FFFF000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u/>
      <sz val="24"/>
      <color rgb="FF0000CC"/>
      <name val="Angsana New"/>
      <family val="1"/>
    </font>
    <font>
      <b/>
      <u/>
      <sz val="14"/>
      <color indexed="12"/>
      <name val="Angsana New"/>
      <family val="1"/>
    </font>
    <font>
      <b/>
      <i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0070C0"/>
      <name val="Calibri"/>
      <family val="2"/>
    </font>
    <font>
      <sz val="14"/>
      <name val="Arial Black"/>
      <family val="2"/>
    </font>
    <font>
      <sz val="14"/>
      <color indexed="8"/>
      <name val="Arial Black"/>
      <family val="2"/>
    </font>
    <font>
      <b/>
      <i/>
      <sz val="16"/>
      <color indexed="8"/>
      <name val="Times New Roman"/>
      <family val="1"/>
    </font>
    <font>
      <b/>
      <sz val="16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2" xfId="1" applyNumberFormat="1" applyFont="1" applyBorder="1"/>
    <xf numFmtId="43" fontId="1" fillId="0" borderId="3" xfId="1" applyNumberFormat="1" applyFont="1" applyBorder="1"/>
    <xf numFmtId="43" fontId="4" fillId="0" borderId="11" xfId="1" applyNumberFormat="1" applyFont="1" applyBorder="1"/>
    <xf numFmtId="43" fontId="4" fillId="0" borderId="12" xfId="1" applyNumberFormat="1" applyFont="1" applyBorder="1"/>
    <xf numFmtId="43" fontId="5" fillId="0" borderId="12" xfId="1" applyNumberFormat="1" applyFont="1" applyBorder="1"/>
    <xf numFmtId="43" fontId="9" fillId="0" borderId="12" xfId="1" applyNumberFormat="1" applyFont="1" applyBorder="1"/>
    <xf numFmtId="0" fontId="4" fillId="0" borderId="12" xfId="0" applyFont="1" applyBorder="1"/>
    <xf numFmtId="0" fontId="5" fillId="4" borderId="12" xfId="0" applyFont="1" applyFill="1" applyBorder="1"/>
    <xf numFmtId="0" fontId="4" fillId="0" borderId="14" xfId="0" applyFont="1" applyBorder="1"/>
    <xf numFmtId="0" fontId="7" fillId="3" borderId="11" xfId="0" applyFont="1" applyFill="1" applyBorder="1"/>
    <xf numFmtId="0" fontId="5" fillId="0" borderId="12" xfId="0" applyFont="1" applyBorder="1"/>
    <xf numFmtId="0" fontId="3" fillId="0" borderId="14" xfId="0" applyFont="1" applyBorder="1"/>
    <xf numFmtId="43" fontId="5" fillId="0" borderId="14" xfId="1" applyNumberFormat="1" applyFont="1" applyBorder="1"/>
    <xf numFmtId="0" fontId="4" fillId="0" borderId="0" xfId="0" applyFont="1" applyAlignment="1">
      <alignment horizontal="left"/>
    </xf>
    <xf numFmtId="0" fontId="5" fillId="4" borderId="11" xfId="0" applyFont="1" applyFill="1" applyBorder="1"/>
    <xf numFmtId="0" fontId="4" fillId="0" borderId="16" xfId="0" applyFont="1" applyBorder="1"/>
    <xf numFmtId="0" fontId="4" fillId="0" borderId="11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6" xfId="0" applyFont="1" applyBorder="1"/>
    <xf numFmtId="43" fontId="1" fillId="0" borderId="5" xfId="1" applyNumberFormat="1" applyFont="1" applyBorder="1"/>
    <xf numFmtId="0" fontId="5" fillId="3" borderId="1" xfId="0" applyFont="1" applyFill="1" applyBorder="1"/>
    <xf numFmtId="43" fontId="4" fillId="0" borderId="2" xfId="1" applyNumberFormat="1" applyFont="1" applyBorder="1"/>
    <xf numFmtId="0" fontId="11" fillId="7" borderId="17" xfId="0" applyFont="1" applyFill="1" applyBorder="1"/>
    <xf numFmtId="0" fontId="4" fillId="0" borderId="4" xfId="0" applyFont="1" applyBorder="1"/>
    <xf numFmtId="43" fontId="4" fillId="0" borderId="3" xfId="1" applyNumberFormat="1" applyFont="1" applyBorder="1"/>
    <xf numFmtId="43" fontId="5" fillId="0" borderId="5" xfId="1" applyNumberFormat="1" applyFont="1" applyBorder="1"/>
    <xf numFmtId="0" fontId="4" fillId="0" borderId="3" xfId="0" applyFont="1" applyBorder="1"/>
    <xf numFmtId="0" fontId="5" fillId="0" borderId="5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5" fillId="0" borderId="15" xfId="0" applyFont="1" applyBorder="1"/>
    <xf numFmtId="0" fontId="5" fillId="9" borderId="12" xfId="0" applyFont="1" applyFill="1" applyBorder="1"/>
    <xf numFmtId="0" fontId="10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43" fontId="1" fillId="0" borderId="10" xfId="1" applyNumberFormat="1" applyFont="1" applyBorder="1"/>
    <xf numFmtId="0" fontId="5" fillId="4" borderId="16" xfId="0" applyFont="1" applyFill="1" applyBorder="1"/>
    <xf numFmtId="43" fontId="5" fillId="0" borderId="3" xfId="1" applyNumberFormat="1" applyFont="1" applyBorder="1"/>
    <xf numFmtId="43" fontId="8" fillId="0" borderId="3" xfId="1" applyNumberFormat="1" applyFont="1" applyBorder="1"/>
    <xf numFmtId="0" fontId="5" fillId="0" borderId="3" xfId="0" applyFont="1" applyBorder="1" applyAlignment="1">
      <alignment horizontal="right"/>
    </xf>
    <xf numFmtId="15" fontId="4" fillId="2" borderId="16" xfId="0" applyNumberFormat="1" applyFont="1" applyFill="1" applyBorder="1"/>
    <xf numFmtId="0" fontId="4" fillId="0" borderId="18" xfId="0" applyFont="1" applyBorder="1"/>
    <xf numFmtId="0" fontId="13" fillId="7" borderId="14" xfId="0" applyFont="1" applyFill="1" applyBorder="1"/>
    <xf numFmtId="43" fontId="33" fillId="5" borderId="7" xfId="1" applyNumberFormat="1" applyFont="1" applyFill="1" applyBorder="1" applyAlignment="1">
      <alignment vertical="top"/>
    </xf>
    <xf numFmtId="0" fontId="5" fillId="0" borderId="16" xfId="0" applyFont="1" applyBorder="1"/>
    <xf numFmtId="0" fontId="3" fillId="0" borderId="12" xfId="0" applyFont="1" applyBorder="1"/>
    <xf numFmtId="15" fontId="4" fillId="9" borderId="12" xfId="0" applyNumberFormat="1" applyFont="1" applyFill="1" applyBorder="1"/>
    <xf numFmtId="43" fontId="14" fillId="9" borderId="3" xfId="1" applyNumberFormat="1" applyFont="1" applyFill="1" applyBorder="1"/>
    <xf numFmtId="43" fontId="13" fillId="9" borderId="3" xfId="1" applyNumberFormat="1" applyFont="1" applyFill="1" applyBorder="1"/>
    <xf numFmtId="0" fontId="34" fillId="0" borderId="16" xfId="0" applyFont="1" applyBorder="1" applyAlignment="1">
      <alignment horizontal="left"/>
    </xf>
    <xf numFmtId="0" fontId="7" fillId="7" borderId="8" xfId="0" applyFont="1" applyFill="1" applyBorder="1"/>
    <xf numFmtId="0" fontId="11" fillId="7" borderId="8" xfId="0" applyFont="1" applyFill="1" applyBorder="1"/>
    <xf numFmtId="0" fontId="11" fillId="7" borderId="10" xfId="0" applyFont="1" applyFill="1" applyBorder="1"/>
    <xf numFmtId="0" fontId="7" fillId="9" borderId="0" xfId="0" applyFont="1" applyFill="1" applyBorder="1"/>
    <xf numFmtId="0" fontId="5" fillId="9" borderId="0" xfId="0" applyFont="1" applyFill="1" applyBorder="1"/>
    <xf numFmtId="0" fontId="5" fillId="4" borderId="0" xfId="0" applyFont="1" applyFill="1" applyBorder="1"/>
    <xf numFmtId="0" fontId="7" fillId="7" borderId="9" xfId="0" applyFont="1" applyFill="1" applyBorder="1"/>
    <xf numFmtId="0" fontId="11" fillId="7" borderId="9" xfId="0" applyFont="1" applyFill="1" applyBorder="1"/>
    <xf numFmtId="43" fontId="17" fillId="9" borderId="3" xfId="1" applyNumberFormat="1" applyFont="1" applyFill="1" applyBorder="1"/>
    <xf numFmtId="43" fontId="35" fillId="10" borderId="13" xfId="1" applyNumberFormat="1" applyFont="1" applyFill="1" applyBorder="1"/>
    <xf numFmtId="43" fontId="35" fillId="10" borderId="7" xfId="1" applyNumberFormat="1" applyFont="1" applyFill="1" applyBorder="1"/>
    <xf numFmtId="43" fontId="14" fillId="11" borderId="10" xfId="1" applyNumberFormat="1" applyFont="1" applyFill="1" applyBorder="1"/>
    <xf numFmtId="0" fontId="5" fillId="3" borderId="0" xfId="0" applyFont="1" applyFill="1" applyBorder="1"/>
    <xf numFmtId="15" fontId="4" fillId="2" borderId="7" xfId="0" applyNumberFormat="1" applyFont="1" applyFill="1" applyBorder="1"/>
    <xf numFmtId="43" fontId="14" fillId="11" borderId="5" xfId="1" applyNumberFormat="1" applyFont="1" applyFill="1" applyBorder="1"/>
    <xf numFmtId="0" fontId="15" fillId="12" borderId="8" xfId="0" applyFont="1" applyFill="1" applyBorder="1" applyAlignment="1">
      <alignment horizontal="right" vertical="top"/>
    </xf>
    <xf numFmtId="0" fontId="15" fillId="12" borderId="9" xfId="0" applyFont="1" applyFill="1" applyBorder="1" applyAlignment="1">
      <alignment horizontal="right" vertical="top"/>
    </xf>
    <xf numFmtId="0" fontId="15" fillId="12" borderId="10" xfId="0" applyFont="1" applyFill="1" applyBorder="1" applyAlignment="1">
      <alignment horizontal="right" vertical="top"/>
    </xf>
    <xf numFmtId="0" fontId="26" fillId="8" borderId="8" xfId="0" applyFont="1" applyFill="1" applyBorder="1" applyAlignment="1">
      <alignment horizontal="left"/>
    </xf>
    <xf numFmtId="0" fontId="26" fillId="8" borderId="9" xfId="0" applyFont="1" applyFill="1" applyBorder="1" applyAlignment="1">
      <alignment horizontal="left"/>
    </xf>
    <xf numFmtId="0" fontId="26" fillId="8" borderId="10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3" fontId="4" fillId="0" borderId="1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2630017</xdr:colOff>
      <xdr:row>0</xdr:row>
      <xdr:rowOff>35699</xdr:rowOff>
    </xdr:from>
    <xdr:to>
      <xdr:col>4</xdr:col>
      <xdr:colOff>1094677</xdr:colOff>
      <xdr:row>1</xdr:row>
      <xdr:rowOff>362859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6017" y="35699"/>
          <a:ext cx="1417410" cy="70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18" zoomScale="130" zoomScaleNormal="130" workbookViewId="0">
      <selection activeCell="I24" sqref="I24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4.28515625" style="1" customWidth="1"/>
    <col min="5" max="5" width="16.5703125" style="7" customWidth="1"/>
    <col min="6" max="16384" width="9.140625" style="1"/>
  </cols>
  <sheetData>
    <row r="1" spans="1:12" ht="29.25" customHeight="1" thickBot="1">
      <c r="A1" s="86" t="s">
        <v>16</v>
      </c>
      <c r="B1" s="87"/>
      <c r="C1" s="87"/>
      <c r="D1" s="88"/>
      <c r="E1" s="8"/>
    </row>
    <row r="2" spans="1:12" ht="29.25" customHeight="1" thickBot="1">
      <c r="A2" s="42" t="s">
        <v>8</v>
      </c>
      <c r="B2" s="43"/>
      <c r="C2" s="44"/>
      <c r="D2" s="45"/>
      <c r="E2" s="46"/>
    </row>
    <row r="3" spans="1:12" ht="35.25" thickBot="1">
      <c r="A3" s="82" t="s">
        <v>17</v>
      </c>
      <c r="B3" s="83"/>
      <c r="C3" s="84"/>
      <c r="D3" s="84"/>
      <c r="E3" s="85"/>
    </row>
    <row r="4" spans="1:12" s="2" customFormat="1" ht="22.5">
      <c r="A4" s="51">
        <v>42162</v>
      </c>
      <c r="B4" s="17" t="s">
        <v>0</v>
      </c>
      <c r="C4" s="89" t="s">
        <v>26</v>
      </c>
      <c r="D4" s="89"/>
      <c r="E4" s="10">
        <v>1900</v>
      </c>
    </row>
    <row r="5" spans="1:12" s="2" customFormat="1" ht="18.75">
      <c r="A5" s="23"/>
      <c r="B5" s="14"/>
      <c r="C5" s="3" t="s">
        <v>4</v>
      </c>
      <c r="D5" s="3" t="s">
        <v>19</v>
      </c>
      <c r="E5" s="11">
        <v>8800</v>
      </c>
      <c r="L5" s="21"/>
    </row>
    <row r="6" spans="1:12" s="2" customFormat="1" ht="18.75">
      <c r="A6" s="23"/>
      <c r="B6" s="14"/>
      <c r="C6" s="3" t="s">
        <v>4</v>
      </c>
      <c r="D6" s="3" t="s">
        <v>20</v>
      </c>
      <c r="E6" s="11">
        <v>900</v>
      </c>
    </row>
    <row r="7" spans="1:12" s="2" customFormat="1" ht="18.75">
      <c r="A7" s="23"/>
      <c r="B7" s="14"/>
      <c r="C7" s="3" t="s">
        <v>40</v>
      </c>
      <c r="D7" s="3"/>
      <c r="E7" s="11">
        <v>250</v>
      </c>
    </row>
    <row r="8" spans="1:12" s="2" customFormat="1" ht="18.75">
      <c r="A8" s="23"/>
      <c r="B8" s="14"/>
      <c r="C8" s="3"/>
      <c r="D8" s="5" t="s">
        <v>6</v>
      </c>
      <c r="E8" s="12">
        <f>SUM(E4:E7)</f>
        <v>11850</v>
      </c>
    </row>
    <row r="9" spans="1:12" s="2" customFormat="1" ht="18.75">
      <c r="A9" s="23"/>
      <c r="B9" s="15" t="s">
        <v>1</v>
      </c>
      <c r="C9" s="3" t="s">
        <v>21</v>
      </c>
      <c r="D9" s="3"/>
      <c r="E9" s="11">
        <v>10000</v>
      </c>
    </row>
    <row r="10" spans="1:12" s="2" customFormat="1" ht="18.75">
      <c r="A10" s="23"/>
      <c r="B10" s="18"/>
      <c r="C10" s="4" t="s">
        <v>11</v>
      </c>
      <c r="D10" s="3"/>
      <c r="E10" s="11"/>
    </row>
    <row r="11" spans="1:12" s="2" customFormat="1" ht="18.75">
      <c r="A11" s="23"/>
      <c r="B11" s="18"/>
      <c r="C11" s="3" t="s">
        <v>18</v>
      </c>
      <c r="D11" s="3"/>
      <c r="E11" s="11">
        <v>300</v>
      </c>
    </row>
    <row r="12" spans="1:12" s="2" customFormat="1" ht="23.25">
      <c r="A12" s="23"/>
      <c r="B12" s="52"/>
      <c r="C12" s="3"/>
      <c r="D12" s="5" t="s">
        <v>7</v>
      </c>
      <c r="E12" s="13">
        <f>SUM(E9:E11)</f>
        <v>10300</v>
      </c>
    </row>
    <row r="13" spans="1:12" s="2" customFormat="1" ht="19.5" thickBot="1">
      <c r="A13" s="34"/>
      <c r="B13" s="53" t="s">
        <v>2</v>
      </c>
      <c r="C13" s="33"/>
      <c r="D13" s="33"/>
      <c r="E13" s="70">
        <f>E8-E12</f>
        <v>1550</v>
      </c>
    </row>
    <row r="14" spans="1:12" s="2" customFormat="1" ht="19.5" thickBot="1">
      <c r="A14" s="74">
        <v>42169</v>
      </c>
      <c r="B14" s="31" t="s">
        <v>0</v>
      </c>
      <c r="C14" s="90" t="s">
        <v>22</v>
      </c>
      <c r="D14" s="91"/>
      <c r="E14" s="32">
        <v>1200</v>
      </c>
    </row>
    <row r="15" spans="1:12" s="2" customFormat="1" ht="18.75">
      <c r="A15" s="14"/>
      <c r="B15" s="23"/>
      <c r="C15" s="23" t="s">
        <v>5</v>
      </c>
      <c r="D15" s="37" t="s">
        <v>23</v>
      </c>
      <c r="E15" s="35">
        <v>6800</v>
      </c>
    </row>
    <row r="16" spans="1:12" s="2" customFormat="1" ht="18.75">
      <c r="A16" s="14"/>
      <c r="B16" s="23"/>
      <c r="C16" s="23" t="s">
        <v>5</v>
      </c>
      <c r="D16" s="37" t="s">
        <v>24</v>
      </c>
      <c r="E16" s="35">
        <v>1500</v>
      </c>
    </row>
    <row r="17" spans="1:5" s="2" customFormat="1" ht="18.75">
      <c r="A17" s="14"/>
      <c r="B17" s="23"/>
      <c r="C17" s="23" t="s">
        <v>33</v>
      </c>
      <c r="D17" s="37"/>
      <c r="E17" s="35">
        <v>6000</v>
      </c>
    </row>
    <row r="18" spans="1:5" s="2" customFormat="1" ht="18.75">
      <c r="A18" s="14"/>
      <c r="B18" s="23"/>
      <c r="C18" s="23"/>
      <c r="D18" s="50" t="s">
        <v>6</v>
      </c>
      <c r="E18" s="48">
        <f>SUM(E14:E17)</f>
        <v>15500</v>
      </c>
    </row>
    <row r="19" spans="1:5" s="2" customFormat="1" ht="18.75">
      <c r="A19" s="14"/>
      <c r="B19" s="47" t="s">
        <v>1</v>
      </c>
      <c r="C19" s="23" t="s">
        <v>12</v>
      </c>
      <c r="D19" s="37"/>
      <c r="E19" s="35">
        <v>10000</v>
      </c>
    </row>
    <row r="20" spans="1:5" s="2" customFormat="1" ht="18.75">
      <c r="A20" s="14"/>
      <c r="B20" s="23"/>
      <c r="C20" s="55" t="s">
        <v>3</v>
      </c>
      <c r="D20" s="37"/>
      <c r="E20" s="35"/>
    </row>
    <row r="21" spans="1:5" s="2" customFormat="1" ht="18.75">
      <c r="A21" s="14"/>
      <c r="B21" s="23"/>
      <c r="C21" s="23" t="s">
        <v>25</v>
      </c>
      <c r="D21" s="37"/>
      <c r="E21" s="35">
        <v>1150</v>
      </c>
    </row>
    <row r="22" spans="1:5" s="2" customFormat="1" ht="19.5" thickBot="1">
      <c r="A22" s="14"/>
      <c r="B22" s="34"/>
      <c r="C22" s="34"/>
      <c r="D22" s="38" t="s">
        <v>7</v>
      </c>
      <c r="E22" s="49">
        <f>SUM(E19:E21)</f>
        <v>11150</v>
      </c>
    </row>
    <row r="23" spans="1:5" s="2" customFormat="1" ht="19.5" thickBot="1">
      <c r="A23" s="16"/>
      <c r="B23" s="61" t="s">
        <v>2</v>
      </c>
      <c r="C23" s="62"/>
      <c r="D23" s="63"/>
      <c r="E23" s="71">
        <f>E18-E22</f>
        <v>4350</v>
      </c>
    </row>
    <row r="24" spans="1:5" s="2" customFormat="1" ht="23.25" thickBot="1">
      <c r="A24" s="74">
        <v>42176</v>
      </c>
      <c r="B24" s="73" t="s">
        <v>0</v>
      </c>
      <c r="C24" s="90" t="s">
        <v>34</v>
      </c>
      <c r="D24" s="91"/>
      <c r="E24" s="32">
        <v>700</v>
      </c>
    </row>
    <row r="25" spans="1:5" s="2" customFormat="1" ht="18.75">
      <c r="A25" s="57"/>
      <c r="B25" s="65"/>
      <c r="C25" s="23" t="s">
        <v>5</v>
      </c>
      <c r="D25" s="37" t="s">
        <v>27</v>
      </c>
      <c r="E25" s="35">
        <v>8200</v>
      </c>
    </row>
    <row r="26" spans="1:5" s="2" customFormat="1" ht="18.75">
      <c r="A26" s="57"/>
      <c r="B26" s="65"/>
      <c r="C26" s="23" t="s">
        <v>5</v>
      </c>
      <c r="D26" s="37" t="s">
        <v>28</v>
      </c>
      <c r="E26" s="35">
        <v>1400</v>
      </c>
    </row>
    <row r="27" spans="1:5" s="2" customFormat="1" ht="19.5" thickBot="1">
      <c r="A27" s="57"/>
      <c r="B27" s="65"/>
      <c r="C27" s="60"/>
      <c r="D27" s="50" t="s">
        <v>6</v>
      </c>
      <c r="E27" s="92">
        <f>SUM(E24:E26)</f>
        <v>10300</v>
      </c>
    </row>
    <row r="28" spans="1:5" s="2" customFormat="1" ht="18.75">
      <c r="A28" s="56"/>
      <c r="B28" s="66" t="s">
        <v>1</v>
      </c>
      <c r="C28" s="23" t="s">
        <v>12</v>
      </c>
      <c r="D28" s="37"/>
      <c r="E28" s="35">
        <v>10000</v>
      </c>
    </row>
    <row r="29" spans="1:5" s="2" customFormat="1" ht="18.75">
      <c r="A29" s="56"/>
      <c r="B29" s="64"/>
      <c r="C29" s="55" t="s">
        <v>3</v>
      </c>
      <c r="D29" s="37"/>
      <c r="E29" s="58"/>
    </row>
    <row r="30" spans="1:5" s="2" customFormat="1" ht="18.75">
      <c r="A30" s="56"/>
      <c r="B30" s="64"/>
      <c r="C30" s="23" t="s">
        <v>43</v>
      </c>
      <c r="D30" s="37"/>
      <c r="E30" s="69">
        <v>450</v>
      </c>
    </row>
    <row r="31" spans="1:5" s="2" customFormat="1" ht="18.75">
      <c r="A31" s="56"/>
      <c r="B31" s="64"/>
      <c r="C31" s="55" t="s">
        <v>32</v>
      </c>
      <c r="D31" s="37"/>
      <c r="E31" s="69"/>
    </row>
    <row r="32" spans="1:5" s="2" customFormat="1" ht="18.75">
      <c r="A32" s="56"/>
      <c r="B32" s="64"/>
      <c r="C32" s="23" t="s">
        <v>15</v>
      </c>
      <c r="D32" s="37"/>
      <c r="E32" s="35">
        <v>13593</v>
      </c>
    </row>
    <row r="33" spans="1:5" s="2" customFormat="1" ht="19.5" thickBot="1">
      <c r="A33" s="56"/>
      <c r="B33" s="64"/>
      <c r="C33" s="34"/>
      <c r="D33" s="38" t="s">
        <v>7</v>
      </c>
      <c r="E33" s="59">
        <f>SUM(E28:E32)</f>
        <v>24043</v>
      </c>
    </row>
    <row r="34" spans="1:5" s="2" customFormat="1" ht="19.5" thickBot="1">
      <c r="A34" s="19"/>
      <c r="B34" s="67" t="s">
        <v>2</v>
      </c>
      <c r="C34" s="62"/>
      <c r="D34" s="63"/>
      <c r="E34" s="72">
        <f>E27-E33</f>
        <v>-13743</v>
      </c>
    </row>
    <row r="35" spans="1:5" s="6" customFormat="1" ht="23.25" thickBot="1">
      <c r="A35" s="74">
        <v>42183</v>
      </c>
      <c r="B35" s="31" t="s">
        <v>0</v>
      </c>
      <c r="C35" s="90" t="s">
        <v>29</v>
      </c>
      <c r="D35" s="91"/>
      <c r="E35" s="32">
        <v>600</v>
      </c>
    </row>
    <row r="36" spans="1:5" s="2" customFormat="1" ht="18.75">
      <c r="A36" s="14"/>
      <c r="B36" s="23"/>
      <c r="C36" s="23" t="s">
        <v>5</v>
      </c>
      <c r="D36" s="37" t="s">
        <v>30</v>
      </c>
      <c r="E36" s="35">
        <v>6600</v>
      </c>
    </row>
    <row r="37" spans="1:5" s="2" customFormat="1" ht="18.75">
      <c r="A37" s="14"/>
      <c r="B37" s="23"/>
      <c r="C37" s="23" t="s">
        <v>5</v>
      </c>
      <c r="D37" s="37" t="s">
        <v>31</v>
      </c>
      <c r="E37" s="35">
        <v>1200</v>
      </c>
    </row>
    <row r="38" spans="1:5" s="2" customFormat="1" ht="19.5" thickBot="1">
      <c r="A38" s="16"/>
      <c r="B38" s="34"/>
      <c r="C38" s="34"/>
      <c r="D38" s="38" t="s">
        <v>6</v>
      </c>
      <c r="E38" s="36">
        <f>SUM(E35:E37)</f>
        <v>8400</v>
      </c>
    </row>
    <row r="39" spans="1:5" s="2" customFormat="1" ht="18.75">
      <c r="A39" s="24"/>
      <c r="B39" s="22" t="s">
        <v>1</v>
      </c>
      <c r="C39" s="3" t="s">
        <v>13</v>
      </c>
      <c r="D39" s="3"/>
      <c r="E39" s="10">
        <v>10000</v>
      </c>
    </row>
    <row r="40" spans="1:5" s="2" customFormat="1" ht="18.75">
      <c r="A40" s="14"/>
      <c r="B40" s="41"/>
      <c r="C40" s="4" t="s">
        <v>3</v>
      </c>
      <c r="D40" s="3"/>
      <c r="E40" s="11"/>
    </row>
    <row r="41" spans="1:5" s="2" customFormat="1" ht="18.75">
      <c r="A41" s="14"/>
      <c r="B41" s="41"/>
      <c r="C41" s="3" t="s">
        <v>42</v>
      </c>
      <c r="D41" s="3"/>
      <c r="E41" s="11">
        <v>300</v>
      </c>
    </row>
    <row r="42" spans="1:5" s="2" customFormat="1" ht="18.75">
      <c r="A42" s="14"/>
      <c r="B42" s="41"/>
      <c r="C42" s="3" t="s">
        <v>41</v>
      </c>
      <c r="D42" s="3"/>
      <c r="E42" s="11">
        <v>500</v>
      </c>
    </row>
    <row r="43" spans="1:5" s="2" customFormat="1" ht="19.5" thickBot="1">
      <c r="A43" s="14"/>
      <c r="B43" s="14"/>
      <c r="C43" s="3"/>
      <c r="D43" s="5" t="s">
        <v>7</v>
      </c>
      <c r="E43" s="20">
        <f>SUM(E39:E42)</f>
        <v>10800</v>
      </c>
    </row>
    <row r="44" spans="1:5" s="2" customFormat="1" ht="19.5" thickBot="1">
      <c r="A44" s="14"/>
      <c r="B44" s="61" t="s">
        <v>2</v>
      </c>
      <c r="C44" s="68"/>
      <c r="D44" s="63"/>
      <c r="E44" s="75">
        <f>E38-E43</f>
        <v>-2400</v>
      </c>
    </row>
    <row r="45" spans="1:5" s="2" customFormat="1" ht="24" thickBot="1">
      <c r="A45" s="76" t="s">
        <v>44</v>
      </c>
      <c r="B45" s="77"/>
      <c r="C45" s="77"/>
      <c r="D45" s="78"/>
      <c r="E45" s="54">
        <f>E13+E23+E34+E44</f>
        <v>-10243</v>
      </c>
    </row>
    <row r="46" spans="1:5" s="2" customFormat="1" ht="21.75" thickBot="1">
      <c r="A46" s="79" t="s">
        <v>35</v>
      </c>
      <c r="B46" s="80"/>
      <c r="C46" s="80"/>
      <c r="D46" s="80"/>
      <c r="E46" s="81"/>
    </row>
    <row r="47" spans="1:5" ht="26.25">
      <c r="A47" s="39" t="s">
        <v>9</v>
      </c>
      <c r="B47" s="40" t="s">
        <v>10</v>
      </c>
      <c r="C47" s="25"/>
      <c r="D47" s="25"/>
      <c r="E47" s="8"/>
    </row>
    <row r="48" spans="1:5">
      <c r="A48" s="26"/>
      <c r="B48" s="27" t="s">
        <v>14</v>
      </c>
      <c r="C48" s="27"/>
      <c r="D48" s="27"/>
      <c r="E48" s="9"/>
    </row>
    <row r="49" spans="1:5">
      <c r="A49" s="26"/>
      <c r="B49" s="27" t="s">
        <v>39</v>
      </c>
      <c r="C49" s="27"/>
      <c r="D49" s="27"/>
      <c r="E49" s="9"/>
    </row>
    <row r="50" spans="1:5">
      <c r="A50" s="26"/>
      <c r="B50" s="27" t="s">
        <v>38</v>
      </c>
      <c r="C50" s="27"/>
      <c r="D50" s="27"/>
      <c r="E50" s="9"/>
    </row>
    <row r="51" spans="1:5">
      <c r="A51" s="26"/>
      <c r="B51" s="27" t="s">
        <v>37</v>
      </c>
      <c r="C51" s="27"/>
      <c r="D51" s="27"/>
      <c r="E51" s="9"/>
    </row>
    <row r="52" spans="1:5">
      <c r="A52" s="26"/>
      <c r="B52" s="27" t="s">
        <v>36</v>
      </c>
      <c r="C52" s="27"/>
      <c r="D52" s="27"/>
      <c r="E52" s="9"/>
    </row>
    <row r="53" spans="1:5" ht="21.75" thickBot="1">
      <c r="A53" s="28"/>
      <c r="B53" s="29"/>
      <c r="C53" s="29"/>
      <c r="D53" s="29"/>
      <c r="E53" s="30"/>
    </row>
  </sheetData>
  <mergeCells count="8">
    <mergeCell ref="A45:D45"/>
    <mergeCell ref="A46:E46"/>
    <mergeCell ref="A3:E3"/>
    <mergeCell ref="A1:D1"/>
    <mergeCell ref="C4:D4"/>
    <mergeCell ref="C14:D14"/>
    <mergeCell ref="C24:D24"/>
    <mergeCell ref="C35:D35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acer</cp:lastModifiedBy>
  <cp:lastPrinted>2015-07-16T08:42:17Z</cp:lastPrinted>
  <dcterms:created xsi:type="dcterms:W3CDTF">2014-05-30T14:13:23Z</dcterms:created>
  <dcterms:modified xsi:type="dcterms:W3CDTF">2015-07-20T08:08:59Z</dcterms:modified>
</cp:coreProperties>
</file>