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6275" windowHeight="51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4" i="1"/>
  <c r="E64"/>
  <c r="E38"/>
  <c r="E30"/>
  <c r="E26"/>
  <c r="E15"/>
  <c r="E9"/>
  <c r="E42" l="1"/>
  <c r="E65" l="1"/>
  <c r="E16" l="1"/>
  <c r="E43"/>
  <c r="E31"/>
  <c r="E66" l="1"/>
</calcChain>
</file>

<file path=xl/sharedStrings.xml><?xml version="1.0" encoding="utf-8"?>
<sst xmlns="http://schemas.openxmlformats.org/spreadsheetml/2006/main" count="94" uniqueCount="68">
  <si>
    <t>Income</t>
  </si>
  <si>
    <t>Expenses</t>
  </si>
  <si>
    <t>Net Income for week</t>
  </si>
  <si>
    <t>Meeting Running Costs</t>
  </si>
  <si>
    <t>Entries</t>
  </si>
  <si>
    <t xml:space="preserve">Entries </t>
  </si>
  <si>
    <t>Total Income</t>
  </si>
  <si>
    <t>Total Expense</t>
  </si>
  <si>
    <t xml:space="preserve">             INCOME/EXPENDITURE.</t>
  </si>
  <si>
    <t>Note:</t>
  </si>
  <si>
    <t>Floats is 9,000 Baht (from cash Surplus)</t>
  </si>
  <si>
    <r>
      <t xml:space="preserve">Mercure Hotel  </t>
    </r>
    <r>
      <rPr>
        <sz val="14"/>
        <rFont val="Calibri"/>
        <family val="2"/>
      </rPr>
      <t>200 ฿</t>
    </r>
    <r>
      <rPr>
        <b/>
        <sz val="14"/>
        <rFont val="Calibri"/>
        <family val="2"/>
      </rPr>
      <t xml:space="preserve"> </t>
    </r>
    <r>
      <rPr>
        <sz val="14"/>
        <color indexed="8"/>
        <rFont val="Calibri"/>
        <family val="2"/>
      </rPr>
      <t>x 50</t>
    </r>
  </si>
  <si>
    <t>For Breakfast Entries (Christian)   = 6,000 Baht.</t>
  </si>
  <si>
    <t>Shop</t>
  </si>
  <si>
    <r>
      <t xml:space="preserve">Mercure Hotel </t>
    </r>
    <r>
      <rPr>
        <b/>
        <u/>
        <sz val="14"/>
        <color indexed="8"/>
        <rFont val="Calibri"/>
        <family val="2"/>
      </rPr>
      <t xml:space="preserve"> </t>
    </r>
    <r>
      <rPr>
        <u/>
        <sz val="14"/>
        <rFont val="Calibri"/>
        <family val="2"/>
      </rPr>
      <t xml:space="preserve">200 ฿ x 50 </t>
    </r>
    <r>
      <rPr>
        <b/>
        <sz val="14"/>
        <color rgb="FFFF0000"/>
        <rFont val="Calibri"/>
        <family val="2"/>
      </rPr>
      <t xml:space="preserve"> </t>
    </r>
  </si>
  <si>
    <r>
      <t xml:space="preserve">Mercure Hotel </t>
    </r>
    <r>
      <rPr>
        <b/>
        <sz val="14"/>
        <color rgb="FFFF0000"/>
        <rFont val="Calibri"/>
        <family val="2"/>
      </rPr>
      <t xml:space="preserve"> </t>
    </r>
    <r>
      <rPr>
        <sz val="14"/>
        <rFont val="Calibri"/>
        <family val="2"/>
      </rPr>
      <t>200 ฿</t>
    </r>
    <r>
      <rPr>
        <sz val="14"/>
        <color indexed="8"/>
        <rFont val="Calibri"/>
        <family val="2"/>
      </rPr>
      <t xml:space="preserve">  x  50</t>
    </r>
  </si>
  <si>
    <t>New member(s) 600 ฿ x 4</t>
  </si>
  <si>
    <t xml:space="preserve">Book </t>
  </si>
  <si>
    <t>Shirts</t>
  </si>
  <si>
    <t>210 ฿ x 2</t>
  </si>
  <si>
    <t>Daniel Schwartz - Transportation (BKK &amp; PTY)</t>
  </si>
  <si>
    <t>Richard Ravensdale - Mobile Phone service</t>
  </si>
  <si>
    <r>
      <rPr>
        <b/>
        <sz val="16"/>
        <color indexed="8"/>
        <rFont val="Verdana"/>
        <family val="2"/>
      </rPr>
      <t xml:space="preserve">P.E.C. Financial Report </t>
    </r>
    <r>
      <rPr>
        <b/>
        <sz val="18"/>
        <color indexed="12"/>
        <rFont val="Verdana"/>
        <family val="2"/>
      </rPr>
      <t>January 2015</t>
    </r>
  </si>
  <si>
    <t>Lost Card -Replacing card  100 ฿ x 2</t>
  </si>
  <si>
    <t>200 ฿ x 45</t>
  </si>
  <si>
    <t>100 ฿ x  14</t>
  </si>
  <si>
    <t>30 ฿ x  1</t>
  </si>
  <si>
    <t xml:space="preserve">Meeting Running Costs  </t>
  </si>
  <si>
    <t>Charity</t>
  </si>
  <si>
    <t>New member(s) 600 ฿ x 2</t>
  </si>
  <si>
    <r>
      <t>New member(s)  3</t>
    </r>
    <r>
      <rPr>
        <sz val="14"/>
        <rFont val="Calibri"/>
        <family val="2"/>
      </rPr>
      <t>00 ฿ x 2 (Finnish Club)</t>
    </r>
  </si>
  <si>
    <t>200 ฿ x 55</t>
  </si>
  <si>
    <t>100 ฿ x 16</t>
  </si>
  <si>
    <t>Nutrition Club Co., Ltd.</t>
  </si>
  <si>
    <t>Suthipong Law Center</t>
  </si>
  <si>
    <t>Pattaya International Hospital</t>
  </si>
  <si>
    <r>
      <t xml:space="preserve">Mercure Hotel  </t>
    </r>
    <r>
      <rPr>
        <sz val="14"/>
        <rFont val="Calibri"/>
        <family val="2"/>
      </rPr>
      <t xml:space="preserve">200 ฿ </t>
    </r>
    <r>
      <rPr>
        <sz val="14"/>
        <color indexed="8"/>
        <rFont val="Calibri"/>
        <family val="2"/>
      </rPr>
      <t>x 54</t>
    </r>
  </si>
  <si>
    <r>
      <t>Meeting Running Costs</t>
    </r>
    <r>
      <rPr>
        <b/>
        <sz val="14"/>
        <color indexed="8"/>
        <rFont val="Calibri"/>
        <family val="2"/>
      </rPr>
      <t xml:space="preserve">  </t>
    </r>
  </si>
  <si>
    <r>
      <t>New member(s)  6</t>
    </r>
    <r>
      <rPr>
        <sz val="14"/>
        <rFont val="Calibri"/>
        <family val="2"/>
      </rPr>
      <t xml:space="preserve">00 ฿ x 5 </t>
    </r>
  </si>
  <si>
    <t>200 ฿  x  46</t>
  </si>
  <si>
    <t>100 ฿  x  25</t>
  </si>
  <si>
    <t>Sponsorship (Jan. -Jun. 2015)</t>
  </si>
  <si>
    <t>JIT Food Daily Co., Ltd.</t>
  </si>
  <si>
    <t>London Office Asia Co., Ltd.</t>
  </si>
  <si>
    <t>New member(s) x 600 ฿ x 5</t>
  </si>
  <si>
    <r>
      <t>New member(s)  3</t>
    </r>
    <r>
      <rPr>
        <sz val="14"/>
        <rFont val="Calibri"/>
        <family val="2"/>
      </rPr>
      <t>00 ฿ x 4 (Finnish Club)</t>
    </r>
  </si>
  <si>
    <t>Lost Card -Replacing card  100 ฿ x 1</t>
  </si>
  <si>
    <t>200 ฿ x  41</t>
  </si>
  <si>
    <t>100 ฿ x  21</t>
  </si>
  <si>
    <t xml:space="preserve">Book @ 250 ฿ x 1 </t>
  </si>
  <si>
    <t>Book @ 500 ฿ x 1</t>
  </si>
  <si>
    <t>Book @ 30 ฿ x 2</t>
  </si>
  <si>
    <t>Suthipong Law Center - PEC Annual Auditing Fee</t>
  </si>
  <si>
    <t>Food Bags Donation - Heartt 2000</t>
  </si>
  <si>
    <t>John Coughtrie - Batteries for Microphone</t>
  </si>
  <si>
    <t>Pattaya Bed Race 2015 - Decorations</t>
  </si>
  <si>
    <t>Pattaya Bed Race 2015 -  3 Boxer Shorts</t>
  </si>
  <si>
    <r>
      <t xml:space="preserve">Net Income for month of </t>
    </r>
    <r>
      <rPr>
        <b/>
        <i/>
        <sz val="18"/>
        <color indexed="12"/>
        <rFont val="Times New Roman"/>
        <family val="1"/>
      </rPr>
      <t>January 2015         (Baht)</t>
    </r>
    <r>
      <rPr>
        <b/>
        <i/>
        <sz val="18"/>
        <color indexed="8"/>
        <rFont val="Times New Roman"/>
        <family val="1"/>
      </rPr>
      <t xml:space="preserve"> </t>
    </r>
  </si>
  <si>
    <r>
      <t xml:space="preserve">Brought Forward from </t>
    </r>
    <r>
      <rPr>
        <b/>
        <u/>
        <sz val="22"/>
        <color indexed="12"/>
        <rFont val="Angsana New"/>
        <family val="1"/>
      </rPr>
      <t xml:space="preserve">December=1,068,807.40 ฿ </t>
    </r>
    <r>
      <rPr>
        <b/>
        <u/>
        <sz val="22"/>
        <color rgb="FFFF0000"/>
        <rFont val="Angsana New"/>
        <family val="1"/>
      </rPr>
      <t>(Includes 9,000.00 ฿  Floats)</t>
    </r>
  </si>
  <si>
    <t>Richard Ravensdale - Lamination of New Ticket Posters</t>
  </si>
  <si>
    <t>Pattaya Bed Race 2015 - Join the team</t>
  </si>
  <si>
    <t>Sponsorship (Jan. -  Jun. 2015)</t>
  </si>
  <si>
    <t>Chamnong (Neng) - Ink Refil for Printer</t>
  </si>
  <si>
    <t>For New Membership (John Morris ?) = 3,000 Baht.</t>
  </si>
  <si>
    <t>AA Insurance Brokers Co., Ltd.</t>
  </si>
  <si>
    <r>
      <t>Total Carried Forward to</t>
    </r>
    <r>
      <rPr>
        <b/>
        <u/>
        <sz val="14"/>
        <color indexed="12"/>
        <rFont val="Times New Roman"/>
        <family val="1"/>
      </rPr>
      <t xml:space="preserve"> </t>
    </r>
    <r>
      <rPr>
        <b/>
        <u/>
        <sz val="14"/>
        <color rgb="FF0000CC"/>
        <rFont val="Times New Roman"/>
        <family val="1"/>
      </rPr>
      <t xml:space="preserve">February 2015 = 1,073,286.90 </t>
    </r>
    <r>
      <rPr>
        <b/>
        <u/>
        <sz val="20"/>
        <color rgb="FF0000CC"/>
        <rFont val="Angsana New"/>
        <family val="1"/>
      </rPr>
      <t>฿</t>
    </r>
    <r>
      <rPr>
        <b/>
        <u/>
        <sz val="14"/>
        <color rgb="FF0000CC"/>
        <rFont val="Times New Roman"/>
        <family val="1"/>
      </rPr>
      <t xml:space="preserve"> </t>
    </r>
    <r>
      <rPr>
        <b/>
        <u/>
        <sz val="14"/>
        <color indexed="8"/>
        <rFont val="Times New Roman"/>
        <family val="1"/>
      </rPr>
      <t xml:space="preserve">(Includes </t>
    </r>
    <r>
      <rPr>
        <b/>
        <u/>
        <sz val="14"/>
        <color indexed="10"/>
        <rFont val="Times New Roman"/>
        <family val="1"/>
      </rPr>
      <t xml:space="preserve">9,000 </t>
    </r>
    <r>
      <rPr>
        <u/>
        <sz val="14"/>
        <color indexed="10"/>
        <rFont val="Angsana New"/>
        <family val="1"/>
      </rPr>
      <t xml:space="preserve">฿ </t>
    </r>
    <r>
      <rPr>
        <b/>
        <u/>
        <sz val="14"/>
        <color indexed="10"/>
        <rFont val="Angsana New"/>
        <family val="1"/>
      </rPr>
      <t xml:space="preserve"> </t>
    </r>
    <r>
      <rPr>
        <b/>
        <u/>
        <sz val="14"/>
        <color indexed="8"/>
        <rFont val="Times New Roman"/>
        <family val="1"/>
      </rPr>
      <t>Floats)</t>
    </r>
  </si>
  <si>
    <t>Bank account Balance = 1,028,872.81 Baht (up-dated : 6/02/2015)</t>
  </si>
  <si>
    <t>Cash in hand (Neng) = 35,414.09 Baht.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</si>
</sst>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38"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u/>
      <sz val="18"/>
      <color indexed="8"/>
      <name val="Verdana"/>
      <family val="2"/>
    </font>
    <font>
      <b/>
      <u/>
      <sz val="14"/>
      <color indexed="8"/>
      <name val="Verdana"/>
      <family val="2"/>
    </font>
    <font>
      <sz val="14"/>
      <color indexed="8"/>
      <name val="Calibri"/>
      <family val="2"/>
    </font>
    <font>
      <b/>
      <u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4"/>
      <name val="Calibri"/>
      <family val="2"/>
    </font>
    <font>
      <b/>
      <sz val="14"/>
      <color indexed="8"/>
      <name val="Calibri"/>
      <family val="2"/>
    </font>
    <font>
      <b/>
      <u val="singleAccounting"/>
      <sz val="14"/>
      <color indexed="8"/>
      <name val="Calibri"/>
      <family val="2"/>
    </font>
    <font>
      <b/>
      <sz val="18"/>
      <color indexed="8"/>
      <name val="Verdana"/>
      <family val="2"/>
    </font>
    <font>
      <sz val="14"/>
      <color indexed="12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u/>
      <sz val="15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i/>
      <sz val="18"/>
      <color indexed="12"/>
      <name val="Times New Roman"/>
      <family val="1"/>
    </font>
    <font>
      <sz val="14"/>
      <name val="Calibri"/>
      <family val="2"/>
    </font>
    <font>
      <u/>
      <sz val="14"/>
      <name val="Calibri"/>
      <family val="2"/>
    </font>
    <font>
      <b/>
      <sz val="18"/>
      <color indexed="12"/>
      <name val="Verdana"/>
      <family val="2"/>
    </font>
    <font>
      <b/>
      <u/>
      <sz val="22"/>
      <color indexed="8"/>
      <name val="Angsana New"/>
      <family val="1"/>
    </font>
    <font>
      <b/>
      <u/>
      <sz val="22"/>
      <color indexed="12"/>
      <name val="Angsana New"/>
      <family val="1"/>
    </font>
    <font>
      <b/>
      <u/>
      <sz val="22"/>
      <color rgb="FFFF0000"/>
      <name val="Angsana New"/>
      <family val="1"/>
    </font>
    <font>
      <b/>
      <sz val="16"/>
      <color indexed="8"/>
      <name val="Verdana"/>
      <family val="2"/>
    </font>
    <font>
      <b/>
      <sz val="14"/>
      <color rgb="FF0070C0"/>
      <name val="Calibri"/>
      <family val="2"/>
    </font>
    <font>
      <b/>
      <u/>
      <sz val="20"/>
      <color indexed="10"/>
      <name val="Calibri"/>
      <family val="2"/>
    </font>
    <font>
      <b/>
      <u/>
      <sz val="16"/>
      <color indexed="10"/>
      <name val="Calibri"/>
      <family val="2"/>
    </font>
    <font>
      <b/>
      <u/>
      <sz val="14"/>
      <color indexed="8"/>
      <name val="Times New Roman"/>
      <family val="1"/>
    </font>
    <font>
      <b/>
      <u/>
      <sz val="14"/>
      <color indexed="12"/>
      <name val="Times New Roman"/>
      <family val="1"/>
    </font>
    <font>
      <b/>
      <u/>
      <sz val="14"/>
      <color indexed="10"/>
      <name val="Times New Roman"/>
      <family val="1"/>
    </font>
    <font>
      <u/>
      <sz val="14"/>
      <color indexed="10"/>
      <name val="Angsana New"/>
      <family val="1"/>
    </font>
    <font>
      <b/>
      <u/>
      <sz val="14"/>
      <color indexed="10"/>
      <name val="Angsana New"/>
      <family val="1"/>
    </font>
    <font>
      <b/>
      <sz val="14"/>
      <color rgb="FF0000CC"/>
      <name val="Calibri"/>
      <family val="2"/>
    </font>
    <font>
      <b/>
      <i/>
      <sz val="16"/>
      <color rgb="FF0000CC"/>
      <name val="Calibri"/>
      <family val="2"/>
    </font>
    <font>
      <b/>
      <u/>
      <sz val="14"/>
      <color rgb="FF0000CC"/>
      <name val="Times New Roman"/>
      <family val="1"/>
    </font>
    <font>
      <b/>
      <u/>
      <sz val="20"/>
      <color rgb="FF0000CC"/>
      <name val="Angsana New"/>
      <family val="1"/>
    </font>
    <font>
      <sz val="12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vertical="top"/>
    </xf>
    <xf numFmtId="43" fontId="1" fillId="0" borderId="0" xfId="1" applyNumberFormat="1" applyFont="1"/>
    <xf numFmtId="43" fontId="1" fillId="0" borderId="2" xfId="1" applyNumberFormat="1" applyFont="1" applyBorder="1"/>
    <xf numFmtId="43" fontId="1" fillId="0" borderId="3" xfId="1" applyNumberFormat="1" applyFont="1" applyBorder="1"/>
    <xf numFmtId="43" fontId="4" fillId="0" borderId="11" xfId="1" applyNumberFormat="1" applyFont="1" applyBorder="1"/>
    <xf numFmtId="43" fontId="4" fillId="0" borderId="12" xfId="1" applyNumberFormat="1" applyFont="1" applyBorder="1"/>
    <xf numFmtId="43" fontId="5" fillId="0" borderId="12" xfId="1" applyNumberFormat="1" applyFont="1" applyBorder="1"/>
    <xf numFmtId="43" fontId="9" fillId="0" borderId="12" xfId="1" applyNumberFormat="1" applyFont="1" applyBorder="1"/>
    <xf numFmtId="0" fontId="5" fillId="3" borderId="11" xfId="0" applyFont="1" applyFill="1" applyBorder="1"/>
    <xf numFmtId="0" fontId="4" fillId="0" borderId="12" xfId="0" applyFont="1" applyBorder="1"/>
    <xf numFmtId="0" fontId="5" fillId="4" borderId="12" xfId="0" applyFont="1" applyFill="1" applyBorder="1"/>
    <xf numFmtId="0" fontId="4" fillId="0" borderId="14" xfId="0" applyFont="1" applyBorder="1"/>
    <xf numFmtId="0" fontId="7" fillId="3" borderId="11" xfId="0" applyFont="1" applyFill="1" applyBorder="1"/>
    <xf numFmtId="0" fontId="5" fillId="0" borderId="12" xfId="0" applyFont="1" applyBorder="1"/>
    <xf numFmtId="0" fontId="13" fillId="7" borderId="4" xfId="0" applyFont="1" applyFill="1" applyBorder="1"/>
    <xf numFmtId="0" fontId="7" fillId="7" borderId="4" xfId="0" applyFont="1" applyFill="1" applyBorder="1"/>
    <xf numFmtId="15" fontId="4" fillId="2" borderId="11" xfId="0" applyNumberFormat="1" applyFont="1" applyFill="1" applyBorder="1"/>
    <xf numFmtId="0" fontId="3" fillId="0" borderId="14" xfId="0" applyFont="1" applyBorder="1"/>
    <xf numFmtId="43" fontId="5" fillId="0" borderId="14" xfId="1" applyNumberFormat="1" applyFont="1" applyBorder="1"/>
    <xf numFmtId="0" fontId="4" fillId="0" borderId="0" xfId="0" applyFont="1" applyAlignment="1">
      <alignment horizontal="left"/>
    </xf>
    <xf numFmtId="0" fontId="11" fillId="7" borderId="6" xfId="0" applyFont="1" applyFill="1" applyBorder="1"/>
    <xf numFmtId="0" fontId="5" fillId="4" borderId="11" xfId="0" applyFont="1" applyFill="1" applyBorder="1"/>
    <xf numFmtId="0" fontId="4" fillId="0" borderId="6" xfId="0" applyFont="1" applyBorder="1"/>
    <xf numFmtId="0" fontId="5" fillId="0" borderId="6" xfId="0" applyFont="1" applyBorder="1" applyAlignment="1">
      <alignment horizontal="right"/>
    </xf>
    <xf numFmtId="0" fontId="4" fillId="0" borderId="16" xfId="0" applyFont="1" applyBorder="1"/>
    <xf numFmtId="0" fontId="4" fillId="0" borderId="11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6" xfId="0" applyFont="1" applyBorder="1"/>
    <xf numFmtId="43" fontId="1" fillId="0" borderId="5" xfId="1" applyNumberFormat="1" applyFont="1" applyBorder="1"/>
    <xf numFmtId="0" fontId="5" fillId="3" borderId="1" xfId="0" applyFont="1" applyFill="1" applyBorder="1"/>
    <xf numFmtId="43" fontId="4" fillId="0" borderId="2" xfId="1" applyNumberFormat="1" applyFont="1" applyBorder="1"/>
    <xf numFmtId="0" fontId="11" fillId="7" borderId="17" xfId="0" applyFont="1" applyFill="1" applyBorder="1"/>
    <xf numFmtId="0" fontId="4" fillId="0" borderId="4" xfId="0" applyFont="1" applyBorder="1"/>
    <xf numFmtId="43" fontId="4" fillId="0" borderId="3" xfId="1" applyNumberFormat="1" applyFont="1" applyBorder="1"/>
    <xf numFmtId="43" fontId="5" fillId="0" borderId="5" xfId="1" applyNumberFormat="1" applyFont="1" applyBorder="1"/>
    <xf numFmtId="0" fontId="4" fillId="0" borderId="3" xfId="0" applyFont="1" applyBorder="1"/>
    <xf numFmtId="0" fontId="5" fillId="0" borderId="5" xfId="0" applyFont="1" applyBorder="1" applyAlignment="1">
      <alignment horizontal="right"/>
    </xf>
    <xf numFmtId="0" fontId="26" fillId="0" borderId="1" xfId="0" applyFont="1" applyBorder="1" applyAlignment="1">
      <alignment horizontal="right"/>
    </xf>
    <xf numFmtId="0" fontId="27" fillId="0" borderId="15" xfId="0" applyFont="1" applyBorder="1"/>
    <xf numFmtId="0" fontId="4" fillId="0" borderId="0" xfId="0" applyFont="1" applyBorder="1" applyAlignment="1">
      <alignment horizontal="left"/>
    </xf>
    <xf numFmtId="15" fontId="4" fillId="12" borderId="12" xfId="0" applyNumberFormat="1" applyFont="1" applyFill="1" applyBorder="1"/>
    <xf numFmtId="0" fontId="5" fillId="12" borderId="12" xfId="0" applyFont="1" applyFill="1" applyBorder="1"/>
    <xf numFmtId="43" fontId="14" fillId="5" borderId="13" xfId="1" applyNumberFormat="1" applyFont="1" applyFill="1" applyBorder="1"/>
    <xf numFmtId="0" fontId="10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  <xf numFmtId="43" fontId="1" fillId="0" borderId="10" xfId="1" applyNumberFormat="1" applyFont="1" applyBorder="1"/>
    <xf numFmtId="15" fontId="4" fillId="2" borderId="12" xfId="0" applyNumberFormat="1" applyFont="1" applyFill="1" applyBorder="1"/>
    <xf numFmtId="0" fontId="7" fillId="3" borderId="12" xfId="0" applyFont="1" applyFill="1" applyBorder="1"/>
    <xf numFmtId="0" fontId="5" fillId="0" borderId="16" xfId="0" applyFont="1" applyBorder="1"/>
    <xf numFmtId="43" fontId="33" fillId="13" borderId="13" xfId="1" applyNumberFormat="1" applyFont="1" applyFill="1" applyBorder="1"/>
    <xf numFmtId="43" fontId="34" fillId="10" borderId="7" xfId="1" applyNumberFormat="1" applyFont="1" applyFill="1" applyBorder="1" applyAlignment="1">
      <alignment vertical="top"/>
    </xf>
    <xf numFmtId="43" fontId="14" fillId="5" borderId="14" xfId="1" applyNumberFormat="1" applyFont="1" applyFill="1" applyBorder="1"/>
    <xf numFmtId="0" fontId="37" fillId="0" borderId="0" xfId="0" applyFont="1" applyBorder="1"/>
    <xf numFmtId="0" fontId="5" fillId="12" borderId="16" xfId="0" applyFont="1" applyFill="1" applyBorder="1"/>
    <xf numFmtId="0" fontId="5" fillId="4" borderId="16" xfId="0" applyFont="1" applyFill="1" applyBorder="1"/>
    <xf numFmtId="43" fontId="5" fillId="0" borderId="3" xfId="1" applyNumberFormat="1" applyFont="1" applyBorder="1"/>
    <xf numFmtId="43" fontId="8" fillId="0" borderId="3" xfId="1" applyNumberFormat="1" applyFont="1" applyBorder="1"/>
    <xf numFmtId="43" fontId="25" fillId="11" borderId="18" xfId="1" applyNumberFormat="1" applyFont="1" applyFill="1" applyBorder="1"/>
    <xf numFmtId="0" fontId="5" fillId="0" borderId="3" xfId="0" applyFont="1" applyBorder="1" applyAlignment="1">
      <alignment horizontal="right"/>
    </xf>
    <xf numFmtId="0" fontId="11" fillId="7" borderId="19" xfId="0" applyFont="1" applyFill="1" applyBorder="1"/>
    <xf numFmtId="0" fontId="11" fillId="7" borderId="18" xfId="0" applyFont="1" applyFill="1" applyBorder="1"/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right" vertical="top"/>
    </xf>
    <xf numFmtId="0" fontId="16" fillId="9" borderId="9" xfId="0" applyFont="1" applyFill="1" applyBorder="1" applyAlignment="1">
      <alignment horizontal="right" vertical="top"/>
    </xf>
    <xf numFmtId="0" fontId="16" fillId="9" borderId="10" xfId="0" applyFont="1" applyFill="1" applyBorder="1" applyAlignment="1">
      <alignment horizontal="right" vertical="top"/>
    </xf>
    <xf numFmtId="0" fontId="28" fillId="8" borderId="8" xfId="0" applyFont="1" applyFill="1" applyBorder="1" applyAlignment="1">
      <alignment horizontal="left"/>
    </xf>
    <xf numFmtId="0" fontId="15" fillId="8" borderId="9" xfId="0" applyFont="1" applyFill="1" applyBorder="1" applyAlignment="1">
      <alignment horizontal="left"/>
    </xf>
    <xf numFmtId="0" fontId="15" fillId="8" borderId="1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2630017</xdr:colOff>
      <xdr:row>0</xdr:row>
      <xdr:rowOff>35699</xdr:rowOff>
    </xdr:from>
    <xdr:to>
      <xdr:col>4</xdr:col>
      <xdr:colOff>1094677</xdr:colOff>
      <xdr:row>1</xdr:row>
      <xdr:rowOff>362859</xdr:rowOff>
    </xdr:to>
    <xdr:pic>
      <xdr:nvPicPr>
        <xdr:cNvPr id="1025" name="Picture 1" descr="D:\Expats\expats_clu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6017" y="35699"/>
          <a:ext cx="1417410" cy="7008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topLeftCell="A62" zoomScale="130" zoomScaleNormal="130" workbookViewId="0">
      <selection activeCell="B71" sqref="B71"/>
    </sheetView>
  </sheetViews>
  <sheetFormatPr defaultRowHeight="21"/>
  <cols>
    <col min="1" max="1" width="13" style="1" customWidth="1"/>
    <col min="2" max="2" width="11.28515625" style="1" customWidth="1"/>
    <col min="3" max="3" width="10" style="1" customWidth="1"/>
    <col min="4" max="4" width="44.28515625" style="1" customWidth="1"/>
    <col min="5" max="5" width="16.5703125" style="7" customWidth="1"/>
    <col min="6" max="16384" width="9.140625" style="1"/>
  </cols>
  <sheetData>
    <row r="1" spans="1:12" ht="29.25" customHeight="1" thickBot="1">
      <c r="A1" s="77" t="s">
        <v>22</v>
      </c>
      <c r="B1" s="78"/>
      <c r="C1" s="78"/>
      <c r="D1" s="79"/>
      <c r="E1" s="8"/>
    </row>
    <row r="2" spans="1:12" ht="29.25" customHeight="1" thickBot="1">
      <c r="A2" s="52" t="s">
        <v>8</v>
      </c>
      <c r="B2" s="53"/>
      <c r="C2" s="54"/>
      <c r="D2" s="55"/>
      <c r="E2" s="56"/>
    </row>
    <row r="3" spans="1:12" ht="32.25" thickBot="1">
      <c r="A3" s="74" t="s">
        <v>58</v>
      </c>
      <c r="B3" s="75"/>
      <c r="C3" s="75"/>
      <c r="D3" s="75"/>
      <c r="E3" s="76"/>
    </row>
    <row r="4" spans="1:12" s="2" customFormat="1" ht="18.75">
      <c r="A4" s="22">
        <v>42008</v>
      </c>
      <c r="B4" s="18" t="s">
        <v>0</v>
      </c>
      <c r="C4" s="86" t="s">
        <v>16</v>
      </c>
      <c r="D4" s="87"/>
      <c r="E4" s="10">
        <v>2400</v>
      </c>
    </row>
    <row r="5" spans="1:12" s="2" customFormat="1" ht="18.75">
      <c r="A5" s="57"/>
      <c r="B5" s="58"/>
      <c r="C5" s="48" t="s">
        <v>23</v>
      </c>
      <c r="D5" s="48"/>
      <c r="E5" s="11">
        <v>200</v>
      </c>
    </row>
    <row r="6" spans="1:12" s="2" customFormat="1" ht="18.75">
      <c r="A6" s="15"/>
      <c r="B6" s="15"/>
      <c r="C6" s="3" t="s">
        <v>4</v>
      </c>
      <c r="D6" s="3" t="s">
        <v>24</v>
      </c>
      <c r="E6" s="11">
        <v>9000</v>
      </c>
      <c r="L6" s="25"/>
    </row>
    <row r="7" spans="1:12" s="2" customFormat="1" ht="18.75">
      <c r="A7" s="15"/>
      <c r="B7" s="15"/>
      <c r="C7" s="3" t="s">
        <v>4</v>
      </c>
      <c r="D7" s="3" t="s">
        <v>25</v>
      </c>
      <c r="E7" s="11">
        <v>1400</v>
      </c>
    </row>
    <row r="8" spans="1:12" s="2" customFormat="1" ht="18.75">
      <c r="A8" s="15"/>
      <c r="B8" s="15"/>
      <c r="C8" s="3" t="s">
        <v>17</v>
      </c>
      <c r="D8" s="3" t="s">
        <v>26</v>
      </c>
      <c r="E8" s="11">
        <v>30</v>
      </c>
    </row>
    <row r="9" spans="1:12" s="2" customFormat="1" ht="18.75">
      <c r="A9" s="15"/>
      <c r="B9" s="15"/>
      <c r="C9" s="3"/>
      <c r="D9" s="5" t="s">
        <v>6</v>
      </c>
      <c r="E9" s="12">
        <f>SUM(E4:E8)</f>
        <v>13030</v>
      </c>
    </row>
    <row r="10" spans="1:12" s="2" customFormat="1" ht="18.75">
      <c r="A10" s="15"/>
      <c r="B10" s="16" t="s">
        <v>1</v>
      </c>
      <c r="C10" s="3" t="s">
        <v>15</v>
      </c>
      <c r="D10" s="3"/>
      <c r="E10" s="11">
        <v>10000</v>
      </c>
    </row>
    <row r="11" spans="1:12" s="2" customFormat="1" ht="18.75">
      <c r="A11" s="15"/>
      <c r="B11" s="50"/>
      <c r="C11" s="4" t="s">
        <v>28</v>
      </c>
      <c r="D11" s="3" t="s">
        <v>60</v>
      </c>
      <c r="E11" s="11">
        <v>6000</v>
      </c>
    </row>
    <row r="12" spans="1:12" s="2" customFormat="1" ht="18.75">
      <c r="A12" s="15"/>
      <c r="B12" s="19"/>
      <c r="C12" s="4" t="s">
        <v>27</v>
      </c>
      <c r="D12" s="3"/>
      <c r="E12" s="11"/>
    </row>
    <row r="13" spans="1:12" s="2" customFormat="1" ht="18.75">
      <c r="A13" s="15"/>
      <c r="B13" s="19"/>
      <c r="C13" s="63" t="s">
        <v>59</v>
      </c>
      <c r="D13" s="3"/>
      <c r="E13" s="11">
        <v>40</v>
      </c>
    </row>
    <row r="14" spans="1:12" s="2" customFormat="1" ht="18.75">
      <c r="A14" s="15"/>
      <c r="B14" s="19"/>
      <c r="C14" s="3" t="s">
        <v>20</v>
      </c>
      <c r="D14" s="3"/>
      <c r="E14" s="11">
        <v>725</v>
      </c>
    </row>
    <row r="15" spans="1:12" s="2" customFormat="1" ht="21.75" thickBot="1">
      <c r="A15" s="15"/>
      <c r="B15" s="17"/>
      <c r="C15" s="3"/>
      <c r="D15" s="5" t="s">
        <v>7</v>
      </c>
      <c r="E15" s="13">
        <f>SUM(E10:E14)</f>
        <v>16765</v>
      </c>
    </row>
    <row r="16" spans="1:12" s="2" customFormat="1" ht="19.5" thickBot="1">
      <c r="A16" s="17"/>
      <c r="B16" s="20" t="s">
        <v>2</v>
      </c>
      <c r="C16" s="40"/>
      <c r="D16" s="40"/>
      <c r="E16" s="51">
        <f>E9-E15</f>
        <v>-3735</v>
      </c>
    </row>
    <row r="17" spans="1:5" s="2" customFormat="1" ht="18.75">
      <c r="A17" s="22">
        <v>42015</v>
      </c>
      <c r="B17" s="38" t="s">
        <v>0</v>
      </c>
      <c r="C17" s="86" t="s">
        <v>29</v>
      </c>
      <c r="D17" s="87"/>
      <c r="E17" s="39">
        <v>1200</v>
      </c>
    </row>
    <row r="18" spans="1:5" s="2" customFormat="1" ht="18.75">
      <c r="A18" s="49"/>
      <c r="B18" s="64"/>
      <c r="C18" s="88" t="s">
        <v>30</v>
      </c>
      <c r="D18" s="89"/>
      <c r="E18" s="42">
        <v>600</v>
      </c>
    </row>
    <row r="19" spans="1:5" s="2" customFormat="1" ht="18.75">
      <c r="A19" s="15"/>
      <c r="B19" s="30"/>
      <c r="C19" s="30" t="s">
        <v>5</v>
      </c>
      <c r="D19" s="44" t="s">
        <v>31</v>
      </c>
      <c r="E19" s="42">
        <v>11000</v>
      </c>
    </row>
    <row r="20" spans="1:5" s="2" customFormat="1" ht="18.75">
      <c r="A20" s="15"/>
      <c r="B20" s="30"/>
      <c r="C20" s="30" t="s">
        <v>5</v>
      </c>
      <c r="D20" s="44" t="s">
        <v>32</v>
      </c>
      <c r="E20" s="42">
        <v>1600</v>
      </c>
    </row>
    <row r="21" spans="1:5" s="2" customFormat="1" ht="18.75">
      <c r="A21" s="15"/>
      <c r="B21" s="30"/>
      <c r="C21" s="30" t="s">
        <v>18</v>
      </c>
      <c r="D21" s="44" t="s">
        <v>19</v>
      </c>
      <c r="E21" s="42">
        <v>420</v>
      </c>
    </row>
    <row r="22" spans="1:5" s="2" customFormat="1" ht="18.75">
      <c r="A22" s="15"/>
      <c r="B22" s="30"/>
      <c r="C22" s="59" t="s">
        <v>61</v>
      </c>
      <c r="D22" s="44"/>
      <c r="E22" s="42">
        <v>0</v>
      </c>
    </row>
    <row r="23" spans="1:5" s="2" customFormat="1" ht="18.75">
      <c r="A23" s="15"/>
      <c r="B23" s="30"/>
      <c r="C23" s="30" t="s">
        <v>33</v>
      </c>
      <c r="D23" s="44"/>
      <c r="E23" s="42">
        <v>4000</v>
      </c>
    </row>
    <row r="24" spans="1:5" s="2" customFormat="1" ht="18.75">
      <c r="A24" s="15"/>
      <c r="B24" s="30"/>
      <c r="C24" s="30" t="s">
        <v>35</v>
      </c>
      <c r="D24" s="44"/>
      <c r="E24" s="42">
        <v>4000</v>
      </c>
    </row>
    <row r="25" spans="1:5" s="2" customFormat="1" ht="18.75">
      <c r="A25" s="15"/>
      <c r="B25" s="30"/>
      <c r="C25" s="30" t="s">
        <v>34</v>
      </c>
      <c r="D25" s="44"/>
      <c r="E25" s="42">
        <v>4000</v>
      </c>
    </row>
    <row r="26" spans="1:5" s="2" customFormat="1" ht="18.75">
      <c r="A26" s="15"/>
      <c r="B26" s="30"/>
      <c r="C26" s="30"/>
      <c r="D26" s="69" t="s">
        <v>6</v>
      </c>
      <c r="E26" s="66">
        <f>SUM(E17:E25)</f>
        <v>26820</v>
      </c>
    </row>
    <row r="27" spans="1:5" s="2" customFormat="1" ht="18.75">
      <c r="A27" s="15"/>
      <c r="B27" s="65" t="s">
        <v>1</v>
      </c>
      <c r="C27" s="30" t="s">
        <v>36</v>
      </c>
      <c r="D27" s="44"/>
      <c r="E27" s="42">
        <v>10800</v>
      </c>
    </row>
    <row r="28" spans="1:5" s="2" customFormat="1" ht="18.75">
      <c r="A28" s="15"/>
      <c r="B28" s="30"/>
      <c r="C28" s="59" t="s">
        <v>37</v>
      </c>
      <c r="D28" s="44"/>
      <c r="E28" s="42"/>
    </row>
    <row r="29" spans="1:5" s="2" customFormat="1" ht="18.75">
      <c r="A29" s="15"/>
      <c r="B29" s="30"/>
      <c r="C29" s="30" t="s">
        <v>21</v>
      </c>
      <c r="D29" s="44"/>
      <c r="E29" s="42">
        <v>300</v>
      </c>
    </row>
    <row r="30" spans="1:5" s="2" customFormat="1" ht="19.5" thickBot="1">
      <c r="A30" s="15"/>
      <c r="B30" s="41"/>
      <c r="C30" s="30"/>
      <c r="D30" s="69" t="s">
        <v>7</v>
      </c>
      <c r="E30" s="67">
        <f>SUM(E27:E29)</f>
        <v>11100</v>
      </c>
    </row>
    <row r="31" spans="1:5" s="2" customFormat="1" ht="19.5" thickBot="1">
      <c r="A31" s="17"/>
      <c r="B31" s="21" t="s">
        <v>2</v>
      </c>
      <c r="C31" s="70"/>
      <c r="D31" s="71"/>
      <c r="E31" s="68">
        <f>E26-E30</f>
        <v>15720</v>
      </c>
    </row>
    <row r="32" spans="1:5" s="2" customFormat="1" ht="18.75">
      <c r="A32" s="22">
        <v>42022</v>
      </c>
      <c r="B32" s="14" t="s">
        <v>0</v>
      </c>
      <c r="C32" s="86" t="s">
        <v>38</v>
      </c>
      <c r="D32" s="87"/>
      <c r="E32" s="10">
        <v>3000</v>
      </c>
    </row>
    <row r="33" spans="1:5" s="2" customFormat="1" ht="18.75">
      <c r="A33" s="15"/>
      <c r="B33" s="15"/>
      <c r="C33" s="3" t="s">
        <v>5</v>
      </c>
      <c r="D33" s="3" t="s">
        <v>39</v>
      </c>
      <c r="E33" s="11">
        <v>9200</v>
      </c>
    </row>
    <row r="34" spans="1:5" s="2" customFormat="1" ht="18.75">
      <c r="A34" s="15"/>
      <c r="B34" s="15"/>
      <c r="C34" s="3" t="s">
        <v>5</v>
      </c>
      <c r="D34" s="3" t="s">
        <v>40</v>
      </c>
      <c r="E34" s="11">
        <v>2500</v>
      </c>
    </row>
    <row r="35" spans="1:5" s="2" customFormat="1" ht="18.75">
      <c r="A35" s="15"/>
      <c r="B35" s="15"/>
      <c r="C35" s="4" t="s">
        <v>41</v>
      </c>
      <c r="D35" s="3"/>
      <c r="E35" s="11">
        <v>0</v>
      </c>
    </row>
    <row r="36" spans="1:5" s="2" customFormat="1" ht="18.75">
      <c r="A36" s="15"/>
      <c r="B36" s="15"/>
      <c r="C36" s="3" t="s">
        <v>42</v>
      </c>
      <c r="D36" s="3"/>
      <c r="E36" s="11">
        <v>5000</v>
      </c>
    </row>
    <row r="37" spans="1:5" s="2" customFormat="1" ht="18.75">
      <c r="A37" s="15"/>
      <c r="B37" s="15"/>
      <c r="C37" s="3" t="s">
        <v>43</v>
      </c>
      <c r="D37" s="3"/>
      <c r="E37" s="11">
        <v>4000</v>
      </c>
    </row>
    <row r="38" spans="1:5" s="2" customFormat="1" ht="18.75">
      <c r="A38" s="15"/>
      <c r="B38" s="15"/>
      <c r="C38" s="3"/>
      <c r="D38" s="5" t="s">
        <v>6</v>
      </c>
      <c r="E38" s="12">
        <f>SUM(E32:E37)</f>
        <v>23700</v>
      </c>
    </row>
    <row r="39" spans="1:5" s="2" customFormat="1" ht="18.75">
      <c r="A39" s="15"/>
      <c r="B39" s="16" t="s">
        <v>1</v>
      </c>
      <c r="C39" s="3" t="s">
        <v>11</v>
      </c>
      <c r="D39" s="3"/>
      <c r="E39" s="11">
        <v>10000</v>
      </c>
    </row>
    <row r="40" spans="1:5" s="2" customFormat="1" ht="18.75">
      <c r="A40" s="15"/>
      <c r="B40" s="15"/>
      <c r="C40" s="4" t="s">
        <v>3</v>
      </c>
      <c r="D40" s="3"/>
      <c r="E40" s="11"/>
    </row>
    <row r="41" spans="1:5" s="2" customFormat="1" ht="18.75">
      <c r="A41" s="15"/>
      <c r="B41" s="15"/>
      <c r="C41" s="3" t="s">
        <v>20</v>
      </c>
      <c r="D41" s="3"/>
      <c r="E41" s="11">
        <v>750</v>
      </c>
    </row>
    <row r="42" spans="1:5" s="2" customFormat="1" ht="19.5" thickBot="1">
      <c r="A42" s="15"/>
      <c r="B42" s="17"/>
      <c r="C42" s="3"/>
      <c r="D42" s="5" t="s">
        <v>7</v>
      </c>
      <c r="E42" s="12">
        <f>SUM(E39:E41)</f>
        <v>10750</v>
      </c>
    </row>
    <row r="43" spans="1:5" s="2" customFormat="1" ht="19.5" thickBot="1">
      <c r="A43" s="23"/>
      <c r="B43" s="21" t="s">
        <v>2</v>
      </c>
      <c r="C43" s="40"/>
      <c r="D43" s="40"/>
      <c r="E43" s="60">
        <f>E38-E42</f>
        <v>12950</v>
      </c>
    </row>
    <row r="44" spans="1:5" s="6" customFormat="1" ht="18.75">
      <c r="A44" s="22">
        <v>42029</v>
      </c>
      <c r="B44" s="38" t="s">
        <v>0</v>
      </c>
      <c r="C44" s="86" t="s">
        <v>44</v>
      </c>
      <c r="D44" s="87"/>
      <c r="E44" s="39">
        <v>3000</v>
      </c>
    </row>
    <row r="45" spans="1:5" s="2" customFormat="1" ht="18.75">
      <c r="A45" s="15"/>
      <c r="B45" s="30"/>
      <c r="C45" s="88" t="s">
        <v>45</v>
      </c>
      <c r="D45" s="89"/>
      <c r="E45" s="42">
        <v>1200</v>
      </c>
    </row>
    <row r="46" spans="1:5" s="2" customFormat="1" ht="18.75">
      <c r="A46" s="15"/>
      <c r="B46" s="30"/>
      <c r="C46" s="72" t="s">
        <v>46</v>
      </c>
      <c r="D46" s="73"/>
      <c r="E46" s="42">
        <v>100</v>
      </c>
    </row>
    <row r="47" spans="1:5" s="2" customFormat="1" ht="18.75">
      <c r="A47" s="15"/>
      <c r="B47" s="30"/>
      <c r="C47" s="30" t="s">
        <v>5</v>
      </c>
      <c r="D47" s="44" t="s">
        <v>47</v>
      </c>
      <c r="E47" s="42">
        <v>8200</v>
      </c>
    </row>
    <row r="48" spans="1:5" s="2" customFormat="1" ht="18.75">
      <c r="A48" s="15"/>
      <c r="B48" s="30"/>
      <c r="C48" s="30" t="s">
        <v>5</v>
      </c>
      <c r="D48" s="44" t="s">
        <v>48</v>
      </c>
      <c r="E48" s="42">
        <v>2100</v>
      </c>
    </row>
    <row r="49" spans="1:5" s="2" customFormat="1" ht="18.75">
      <c r="A49" s="15"/>
      <c r="B49" s="30"/>
      <c r="C49" s="59" t="s">
        <v>13</v>
      </c>
      <c r="D49" s="44" t="s">
        <v>49</v>
      </c>
      <c r="E49" s="42">
        <v>250</v>
      </c>
    </row>
    <row r="50" spans="1:5" s="2" customFormat="1" ht="18.75">
      <c r="A50" s="15"/>
      <c r="B50" s="30"/>
      <c r="C50" s="59"/>
      <c r="D50" s="44" t="s">
        <v>50</v>
      </c>
      <c r="E50" s="42">
        <v>500</v>
      </c>
    </row>
    <row r="51" spans="1:5" s="2" customFormat="1" ht="18.75">
      <c r="A51" s="15"/>
      <c r="B51" s="30"/>
      <c r="C51" s="30"/>
      <c r="D51" s="44" t="s">
        <v>51</v>
      </c>
      <c r="E51" s="42">
        <v>60</v>
      </c>
    </row>
    <row r="52" spans="1:5" s="2" customFormat="1" ht="18.75">
      <c r="A52" s="15"/>
      <c r="B52" s="30"/>
      <c r="C52" s="59" t="s">
        <v>41</v>
      </c>
      <c r="D52" s="44"/>
      <c r="E52" s="42"/>
    </row>
    <row r="53" spans="1:5" s="2" customFormat="1" ht="18.75">
      <c r="A53" s="15"/>
      <c r="B53" s="30"/>
      <c r="C53" s="30" t="s">
        <v>64</v>
      </c>
      <c r="D53" s="44"/>
      <c r="E53" s="42">
        <v>4000</v>
      </c>
    </row>
    <row r="54" spans="1:5" s="2" customFormat="1" ht="19.5" thickBot="1">
      <c r="A54" s="17"/>
      <c r="B54" s="41"/>
      <c r="C54" s="41"/>
      <c r="D54" s="45" t="s">
        <v>6</v>
      </c>
      <c r="E54" s="43">
        <f>SUM(E44:E53)</f>
        <v>19410</v>
      </c>
    </row>
    <row r="55" spans="1:5" s="2" customFormat="1" ht="18.75">
      <c r="A55" s="31"/>
      <c r="B55" s="27" t="s">
        <v>1</v>
      </c>
      <c r="C55" s="3" t="s">
        <v>14</v>
      </c>
      <c r="D55" s="3"/>
      <c r="E55" s="10">
        <v>10000</v>
      </c>
    </row>
    <row r="56" spans="1:5" s="2" customFormat="1" ht="18.75">
      <c r="A56" s="15"/>
      <c r="B56" s="50"/>
      <c r="C56" s="4" t="s">
        <v>28</v>
      </c>
      <c r="D56" s="3" t="s">
        <v>53</v>
      </c>
      <c r="E56" s="11">
        <v>12679.5</v>
      </c>
    </row>
    <row r="57" spans="1:5" s="2" customFormat="1" ht="18.75">
      <c r="A57" s="15"/>
      <c r="B57" s="50"/>
      <c r="C57" s="4"/>
      <c r="D57" s="3" t="s">
        <v>55</v>
      </c>
      <c r="E57" s="11">
        <v>1200</v>
      </c>
    </row>
    <row r="58" spans="1:5" s="2" customFormat="1" ht="18.75">
      <c r="A58" s="15"/>
      <c r="B58" s="50"/>
      <c r="C58" s="4"/>
      <c r="D58" s="3" t="s">
        <v>56</v>
      </c>
      <c r="E58" s="11">
        <v>300</v>
      </c>
    </row>
    <row r="59" spans="1:5" s="2" customFormat="1" ht="18.75">
      <c r="A59" s="15"/>
      <c r="B59" s="15"/>
      <c r="C59" s="4" t="s">
        <v>3</v>
      </c>
      <c r="D59" s="3"/>
      <c r="E59" s="11">
        <v>0</v>
      </c>
    </row>
    <row r="60" spans="1:5" s="2" customFormat="1" ht="18.75">
      <c r="A60" s="15"/>
      <c r="B60" s="15"/>
      <c r="C60" s="3" t="s">
        <v>21</v>
      </c>
      <c r="D60" s="3"/>
      <c r="E60" s="11">
        <v>300</v>
      </c>
    </row>
    <row r="61" spans="1:5" s="2" customFormat="1" ht="18.75">
      <c r="A61" s="15"/>
      <c r="B61" s="15"/>
      <c r="C61" s="3" t="s">
        <v>52</v>
      </c>
      <c r="D61" s="3"/>
      <c r="E61" s="11">
        <v>15000</v>
      </c>
    </row>
    <row r="62" spans="1:5" s="2" customFormat="1" ht="18.75">
      <c r="A62" s="15"/>
      <c r="B62" s="15"/>
      <c r="C62" s="3" t="s">
        <v>54</v>
      </c>
      <c r="D62" s="3"/>
      <c r="E62" s="11">
        <v>186</v>
      </c>
    </row>
    <row r="63" spans="1:5" s="2" customFormat="1" ht="18.75">
      <c r="A63" s="15"/>
      <c r="B63" s="15"/>
      <c r="C63" s="3" t="s">
        <v>62</v>
      </c>
      <c r="D63" s="3"/>
      <c r="E63" s="11">
        <v>200</v>
      </c>
    </row>
    <row r="64" spans="1:5" s="2" customFormat="1" ht="19.5" thickBot="1">
      <c r="A64" s="15"/>
      <c r="B64" s="17"/>
      <c r="C64" s="28"/>
      <c r="D64" s="29" t="s">
        <v>7</v>
      </c>
      <c r="E64" s="24">
        <f>SUM(E55:E63)</f>
        <v>39865.5</v>
      </c>
    </row>
    <row r="65" spans="1:5" s="2" customFormat="1" ht="19.5" thickBot="1">
      <c r="A65" s="23"/>
      <c r="B65" s="21" t="s">
        <v>2</v>
      </c>
      <c r="C65" s="26"/>
      <c r="D65" s="26"/>
      <c r="E65" s="62">
        <f>E54-E64</f>
        <v>-20455.5</v>
      </c>
    </row>
    <row r="66" spans="1:5" s="2" customFormat="1" ht="24" thickBot="1">
      <c r="A66" s="80" t="s">
        <v>57</v>
      </c>
      <c r="B66" s="81"/>
      <c r="C66" s="81"/>
      <c r="D66" s="82"/>
      <c r="E66" s="61">
        <f>E16+E31+E43+E65</f>
        <v>4479.5</v>
      </c>
    </row>
    <row r="67" spans="1:5" s="2" customFormat="1" ht="30" thickBot="1">
      <c r="A67" s="83" t="s">
        <v>65</v>
      </c>
      <c r="B67" s="84"/>
      <c r="C67" s="84"/>
      <c r="D67" s="84"/>
      <c r="E67" s="85"/>
    </row>
    <row r="68" spans="1:5" ht="26.25">
      <c r="A68" s="46" t="s">
        <v>9</v>
      </c>
      <c r="B68" s="47" t="s">
        <v>10</v>
      </c>
      <c r="C68" s="32"/>
      <c r="D68" s="32"/>
      <c r="E68" s="8"/>
    </row>
    <row r="69" spans="1:5">
      <c r="A69" s="33"/>
      <c r="B69" s="34" t="s">
        <v>12</v>
      </c>
      <c r="C69" s="34"/>
      <c r="D69" s="34"/>
      <c r="E69" s="9"/>
    </row>
    <row r="70" spans="1:5">
      <c r="A70" s="33"/>
      <c r="B70" s="34" t="s">
        <v>63</v>
      </c>
      <c r="C70" s="34"/>
      <c r="D70" s="34"/>
      <c r="E70" s="9"/>
    </row>
    <row r="71" spans="1:5">
      <c r="A71" s="33"/>
      <c r="B71" s="34" t="s">
        <v>67</v>
      </c>
      <c r="C71" s="34"/>
      <c r="D71" s="34"/>
      <c r="E71" s="9"/>
    </row>
    <row r="72" spans="1:5" ht="21.75" thickBot="1">
      <c r="A72" s="35"/>
      <c r="B72" s="36" t="s">
        <v>66</v>
      </c>
      <c r="C72" s="36"/>
      <c r="D72" s="36"/>
      <c r="E72" s="37"/>
    </row>
  </sheetData>
  <mergeCells count="10">
    <mergeCell ref="A3:E3"/>
    <mergeCell ref="A1:D1"/>
    <mergeCell ref="A66:D66"/>
    <mergeCell ref="A67:E67"/>
    <mergeCell ref="C4:D4"/>
    <mergeCell ref="C17:D17"/>
    <mergeCell ref="C32:D32"/>
    <mergeCell ref="C44:D44"/>
    <mergeCell ref="C18:D18"/>
    <mergeCell ref="C45:D45"/>
  </mergeCells>
  <phoneticPr fontId="12" type="noConversion"/>
  <pageMargins left="0.65" right="0" top="0" bottom="0" header="0.05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2014-12-23T08:42:51Z</cp:lastPrinted>
  <dcterms:created xsi:type="dcterms:W3CDTF">2014-05-30T14:13:23Z</dcterms:created>
  <dcterms:modified xsi:type="dcterms:W3CDTF">2015-02-07T09:28:00Z</dcterms:modified>
</cp:coreProperties>
</file>