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275" windowHeight="5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9" i="1"/>
  <c r="E59"/>
  <c r="E47"/>
  <c r="E23"/>
  <c r="E53"/>
  <c r="E18"/>
  <c r="E8"/>
  <c r="E11"/>
  <c r="E33"/>
  <c r="E29"/>
  <c r="E34" l="1"/>
  <c r="E60"/>
  <c r="E12"/>
  <c r="E48"/>
  <c r="E24"/>
  <c r="E61" l="1"/>
</calcChain>
</file>

<file path=xl/sharedStrings.xml><?xml version="1.0" encoding="utf-8"?>
<sst xmlns="http://schemas.openxmlformats.org/spreadsheetml/2006/main" count="86" uniqueCount="46">
  <si>
    <t>Shop</t>
  </si>
  <si>
    <t xml:space="preserve">Mercure Hotel  </t>
  </si>
  <si>
    <t>Income</t>
  </si>
  <si>
    <t>Expenses</t>
  </si>
  <si>
    <t>Net Income for week</t>
  </si>
  <si>
    <t>Meeting Running Costs</t>
  </si>
  <si>
    <t>Book</t>
  </si>
  <si>
    <t>Entries</t>
  </si>
  <si>
    <t xml:space="preserve">Entries </t>
  </si>
  <si>
    <t>80 ฿ x 10</t>
  </si>
  <si>
    <t>Mercure Hotel  180 ฿ x 50</t>
  </si>
  <si>
    <t>Total Income</t>
  </si>
  <si>
    <t>Total Expense</t>
  </si>
  <si>
    <t>Richard Ravensdale-Telephone &amp; Internet</t>
  </si>
  <si>
    <t xml:space="preserve">             INCOME/EXPENDITURE.</t>
  </si>
  <si>
    <t>80 ฿ x 7</t>
  </si>
  <si>
    <r>
      <t xml:space="preserve">P.E.C. Financial Report - </t>
    </r>
    <r>
      <rPr>
        <b/>
        <sz val="20"/>
        <color indexed="12"/>
        <rFont val="Verdana"/>
        <family val="2"/>
      </rPr>
      <t xml:space="preserve">JUNE 2014 </t>
    </r>
  </si>
  <si>
    <r>
      <t xml:space="preserve">Brought Forward from </t>
    </r>
    <r>
      <rPr>
        <b/>
        <u/>
        <sz val="24"/>
        <color indexed="12"/>
        <rFont val="Angsana New"/>
        <family val="1"/>
      </rPr>
      <t xml:space="preserve">MAY – 1,114,430.30 ฿ </t>
    </r>
    <r>
      <rPr>
        <b/>
        <u/>
        <sz val="24"/>
        <color indexed="8"/>
        <rFont val="Angsana New"/>
        <family val="1"/>
      </rPr>
      <t>(Includes  6,000.00 ฿  Floats)</t>
    </r>
  </si>
  <si>
    <t>180 ฿ x 38</t>
  </si>
  <si>
    <t>German Expats Club - Auditing fee</t>
  </si>
  <si>
    <t>180 ฿ x 37</t>
  </si>
  <si>
    <t>Book- 20 ฿ x 1</t>
  </si>
  <si>
    <t>180 ฿ x 39</t>
  </si>
  <si>
    <t>25 ฿ x 1</t>
  </si>
  <si>
    <t>(No Expense this week)</t>
  </si>
  <si>
    <t>180 ฿ x42</t>
  </si>
  <si>
    <t>80 ฿ x 9</t>
  </si>
  <si>
    <t>Drinks for Board Members Meeting @ Mercure Hotel</t>
  </si>
  <si>
    <t>Dan Schwartz-Journey-Bkk &amp; PTY (return)</t>
  </si>
  <si>
    <t>180 ฿ x45</t>
  </si>
  <si>
    <t>80 ฿ x 8</t>
  </si>
  <si>
    <t>Richard Ravensdale-Telephone (1-2-call)</t>
  </si>
  <si>
    <t>New member(s) 600 ฿ x 3</t>
  </si>
  <si>
    <t>New member(s) x 600 ฿ x 0 (No new member)</t>
  </si>
  <si>
    <t>New member(s) x 600 ฿ x 1</t>
  </si>
  <si>
    <t>New member(s) x 600 ฿ x3</t>
  </si>
  <si>
    <t>Club Ensemble (French Expats Club) - Auditing Fee</t>
  </si>
  <si>
    <r>
      <t>Total Carried Forward to</t>
    </r>
    <r>
      <rPr>
        <b/>
        <u/>
        <sz val="16"/>
        <color rgb="FF0000CC"/>
        <rFont val="Times New Roman"/>
        <family val="1"/>
      </rPr>
      <t xml:space="preserve"> JULY 2014 = 1,093,271.80</t>
    </r>
    <r>
      <rPr>
        <b/>
        <u/>
        <sz val="24"/>
        <color indexed="12"/>
        <rFont val="Times New Roman"/>
        <family val="1"/>
      </rPr>
      <t xml:space="preserve"> </t>
    </r>
    <r>
      <rPr>
        <b/>
        <u/>
        <sz val="24"/>
        <color rgb="FF0000CC"/>
        <rFont val="Angsana New"/>
        <family val="1"/>
      </rPr>
      <t>฿</t>
    </r>
    <r>
      <rPr>
        <b/>
        <u/>
        <sz val="16"/>
        <color rgb="FF0000CC"/>
        <rFont val="Times New Roman"/>
        <family val="1"/>
      </rPr>
      <t xml:space="preserve"> </t>
    </r>
    <r>
      <rPr>
        <b/>
        <u/>
        <sz val="16"/>
        <color indexed="8"/>
        <rFont val="Times New Roman"/>
        <family val="1"/>
      </rPr>
      <t xml:space="preserve">(Includes 6,000 </t>
    </r>
    <r>
      <rPr>
        <u/>
        <sz val="26"/>
        <color indexed="8"/>
        <rFont val="Angsana New"/>
        <family val="1"/>
      </rPr>
      <t>฿</t>
    </r>
    <r>
      <rPr>
        <b/>
        <u/>
        <sz val="26"/>
        <color indexed="8"/>
        <rFont val="Angsana New"/>
        <family val="1"/>
      </rPr>
      <t xml:space="preserve"> </t>
    </r>
    <r>
      <rPr>
        <b/>
        <u/>
        <sz val="16"/>
        <color indexed="8"/>
        <rFont val="Times New Roman"/>
        <family val="1"/>
      </rPr>
      <t>Floats)</t>
    </r>
  </si>
  <si>
    <t>Dan Schwartz-Journey - BKK &amp; PTY (return)</t>
  </si>
  <si>
    <t>Dan S.-Autoresponder Service Fee = $ 179.40 x 32.58 ฿</t>
  </si>
  <si>
    <t>Richard Ravensdale-Charity-Mrs. Simons Family</t>
  </si>
  <si>
    <r>
      <t xml:space="preserve">Net Income for month of </t>
    </r>
    <r>
      <rPr>
        <b/>
        <i/>
        <sz val="16"/>
        <color rgb="FF0000CC"/>
        <rFont val="Times New Roman"/>
        <family val="1"/>
      </rPr>
      <t xml:space="preserve">JUNE </t>
    </r>
    <r>
      <rPr>
        <b/>
        <i/>
        <sz val="16"/>
        <color indexed="12"/>
        <rFont val="Times New Roman"/>
        <family val="1"/>
      </rPr>
      <t xml:space="preserve">2014 = </t>
    </r>
    <r>
      <rPr>
        <b/>
        <i/>
        <sz val="16"/>
        <color indexed="10"/>
        <rFont val="Times New Roman"/>
        <family val="1"/>
      </rPr>
      <t>(21,158.50)</t>
    </r>
    <r>
      <rPr>
        <b/>
        <i/>
        <sz val="16"/>
        <color indexed="12"/>
        <rFont val="Times New Roman"/>
        <family val="1"/>
      </rPr>
      <t xml:space="preserve"> Baht</t>
    </r>
    <r>
      <rPr>
        <b/>
        <i/>
        <sz val="16"/>
        <color indexed="8"/>
        <rFont val="Times New Roman"/>
        <family val="1"/>
      </rPr>
      <t xml:space="preserve"> </t>
    </r>
  </si>
  <si>
    <t xml:space="preserve"> Cap - 200 ฿ x 1</t>
  </si>
  <si>
    <t>Charity Donations</t>
  </si>
  <si>
    <t>Philip Persson-Charity Food Bags-Heart 2000 (Philippe)</t>
  </si>
  <si>
    <t>Book - The Final Journey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</si>
</sst>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6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18"/>
      <color indexed="8"/>
      <name val="Verdana"/>
      <family val="2"/>
    </font>
    <font>
      <b/>
      <u/>
      <sz val="14"/>
      <color indexed="8"/>
      <name val="Verdana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b/>
      <u/>
      <sz val="14"/>
      <name val="Calibri"/>
      <family val="2"/>
    </font>
    <font>
      <b/>
      <sz val="14"/>
      <color indexed="8"/>
      <name val="Calibri"/>
      <family val="2"/>
    </font>
    <font>
      <b/>
      <u val="singleAccounting"/>
      <sz val="14"/>
      <color indexed="8"/>
      <name val="Calibri"/>
      <family val="2"/>
    </font>
    <font>
      <b/>
      <sz val="18"/>
      <color indexed="8"/>
      <name val="Verdana"/>
      <family val="2"/>
    </font>
    <font>
      <b/>
      <u/>
      <sz val="16"/>
      <color indexed="8"/>
      <name val="Times New Roman"/>
      <family val="1"/>
    </font>
    <font>
      <b/>
      <u/>
      <sz val="24"/>
      <color indexed="8"/>
      <name val="Angsana New"/>
      <family val="1"/>
    </font>
    <font>
      <b/>
      <u/>
      <sz val="26"/>
      <color indexed="8"/>
      <name val="Angsana New"/>
      <family val="1"/>
    </font>
    <font>
      <u/>
      <sz val="26"/>
      <color indexed="8"/>
      <name val="Angsana New"/>
      <family val="1"/>
    </font>
    <font>
      <sz val="24"/>
      <color indexed="8"/>
      <name val="Angsana New"/>
      <family val="1"/>
    </font>
    <font>
      <b/>
      <sz val="20"/>
      <color indexed="8"/>
      <name val="Verdana"/>
      <family val="2"/>
    </font>
    <font>
      <b/>
      <sz val="20"/>
      <color indexed="12"/>
      <name val="Verdana"/>
      <family val="2"/>
    </font>
    <font>
      <sz val="14"/>
      <color indexed="12"/>
      <name val="Calibri"/>
      <family val="2"/>
    </font>
    <font>
      <b/>
      <sz val="14"/>
      <color indexed="10"/>
      <name val="Calibri"/>
      <family val="2"/>
    </font>
    <font>
      <b/>
      <u/>
      <sz val="24"/>
      <color indexed="12"/>
      <name val="Angsana New"/>
      <family val="1"/>
    </font>
    <font>
      <b/>
      <u/>
      <sz val="24"/>
      <color indexed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4"/>
      <name val="Calibri"/>
      <family val="2"/>
    </font>
    <font>
      <b/>
      <sz val="14"/>
      <color rgb="FF0000CC"/>
      <name val="Calibri"/>
      <family val="2"/>
    </font>
    <font>
      <b/>
      <sz val="14"/>
      <color rgb="FFFF0000"/>
      <name val="Calibri"/>
      <family val="2"/>
    </font>
    <font>
      <b/>
      <u/>
      <sz val="16"/>
      <color rgb="FF0000CC"/>
      <name val="Times New Roman"/>
      <family val="1"/>
    </font>
    <font>
      <b/>
      <u/>
      <sz val="24"/>
      <color rgb="FF0000CC"/>
      <name val="Angsana New"/>
      <family val="1"/>
    </font>
    <font>
      <b/>
      <i/>
      <sz val="16"/>
      <color indexed="8"/>
      <name val="Times New Roman"/>
      <family val="1"/>
    </font>
    <font>
      <b/>
      <i/>
      <sz val="16"/>
      <color rgb="FF0000CC"/>
      <name val="Times New Roman"/>
      <family val="1"/>
    </font>
    <font>
      <b/>
      <i/>
      <sz val="16"/>
      <color indexed="12"/>
      <name val="Times New Roman"/>
      <family val="1"/>
    </font>
    <font>
      <b/>
      <i/>
      <sz val="16"/>
      <color indexed="10"/>
      <name val="Times New Roman"/>
      <family val="1"/>
    </font>
    <font>
      <b/>
      <sz val="16"/>
      <color indexed="8"/>
      <name val="Verdana"/>
      <family val="2"/>
    </font>
    <font>
      <b/>
      <i/>
      <sz val="16"/>
      <color indexed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2" xfId="0" applyFont="1" applyBorder="1"/>
    <xf numFmtId="0" fontId="6" fillId="0" borderId="2" xfId="2" applyFont="1" applyBorder="1" applyAlignment="1" applyProtection="1"/>
    <xf numFmtId="0" fontId="4" fillId="0" borderId="4" xfId="0" applyFont="1" applyBorder="1"/>
    <xf numFmtId="0" fontId="4" fillId="0" borderId="0" xfId="0" applyFont="1" applyBorder="1"/>
    <xf numFmtId="0" fontId="6" fillId="0" borderId="0" xfId="2" applyFont="1" applyBorder="1" applyAlignment="1" applyProtection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13" fillId="0" borderId="6" xfId="0" applyFont="1" applyBorder="1"/>
    <xf numFmtId="0" fontId="16" fillId="0" borderId="8" xfId="0" applyFont="1" applyBorder="1"/>
    <xf numFmtId="0" fontId="4" fillId="0" borderId="0" xfId="0" applyFont="1" applyAlignment="1">
      <alignment vertical="top"/>
    </xf>
    <xf numFmtId="43" fontId="1" fillId="0" borderId="0" xfId="1" applyNumberFormat="1" applyFont="1"/>
    <xf numFmtId="43" fontId="1" fillId="0" borderId="3" xfId="1" applyNumberFormat="1" applyFont="1" applyBorder="1"/>
    <xf numFmtId="43" fontId="1" fillId="0" borderId="5" xfId="1" applyNumberFormat="1" applyFont="1" applyBorder="1"/>
    <xf numFmtId="43" fontId="16" fillId="0" borderId="7" xfId="1" applyNumberFormat="1" applyFont="1" applyBorder="1"/>
    <xf numFmtId="0" fontId="1" fillId="8" borderId="2" xfId="0" applyFont="1" applyFill="1" applyBorder="1" applyAlignment="1">
      <alignment vertical="top"/>
    </xf>
    <xf numFmtId="0" fontId="19" fillId="9" borderId="9" xfId="0" applyFont="1" applyFill="1" applyBorder="1"/>
    <xf numFmtId="0" fontId="12" fillId="6" borderId="11" xfId="0" applyFont="1" applyFill="1" applyBorder="1"/>
    <xf numFmtId="0" fontId="5" fillId="6" borderId="12" xfId="0" applyFont="1" applyFill="1" applyBorder="1"/>
    <xf numFmtId="0" fontId="4" fillId="6" borderId="12" xfId="0" applyFont="1" applyFill="1" applyBorder="1"/>
    <xf numFmtId="43" fontId="6" fillId="6" borderId="13" xfId="1" applyNumberFormat="1" applyFont="1" applyFill="1" applyBorder="1" applyAlignment="1" applyProtection="1"/>
    <xf numFmtId="0" fontId="30" fillId="8" borderId="1" xfId="0" applyFont="1" applyFill="1" applyBorder="1" applyAlignment="1">
      <alignment vertical="top"/>
    </xf>
    <xf numFmtId="0" fontId="34" fillId="8" borderId="2" xfId="0" applyFont="1" applyFill="1" applyBorder="1" applyAlignment="1">
      <alignment vertical="top"/>
    </xf>
    <xf numFmtId="43" fontId="4" fillId="0" borderId="14" xfId="1" applyNumberFormat="1" applyFont="1" applyBorder="1"/>
    <xf numFmtId="43" fontId="4" fillId="0" borderId="15" xfId="1" applyNumberFormat="1" applyFont="1" applyBorder="1"/>
    <xf numFmtId="43" fontId="5" fillId="0" borderId="15" xfId="1" applyNumberFormat="1" applyFont="1" applyBorder="1"/>
    <xf numFmtId="43" fontId="10" fillId="0" borderId="15" xfId="1" applyNumberFormat="1" applyFont="1" applyBorder="1"/>
    <xf numFmtId="43" fontId="26" fillId="9" borderId="16" xfId="1" applyNumberFormat="1" applyFont="1" applyFill="1" applyBorder="1"/>
    <xf numFmtId="43" fontId="9" fillId="0" borderId="15" xfId="1" applyNumberFormat="1" applyFont="1" applyBorder="1"/>
    <xf numFmtId="43" fontId="27" fillId="9" borderId="16" xfId="1" applyNumberFormat="1" applyFont="1" applyFill="1" applyBorder="1"/>
    <xf numFmtId="43" fontId="35" fillId="8" borderId="10" xfId="1" applyNumberFormat="1" applyFont="1" applyFill="1" applyBorder="1" applyAlignment="1">
      <alignment vertical="top"/>
    </xf>
    <xf numFmtId="0" fontId="5" fillId="3" borderId="14" xfId="0" applyFont="1" applyFill="1" applyBorder="1"/>
    <xf numFmtId="0" fontId="4" fillId="0" borderId="15" xfId="0" applyFont="1" applyBorder="1"/>
    <xf numFmtId="0" fontId="5" fillId="4" borderId="15" xfId="0" applyFont="1" applyFill="1" applyBorder="1"/>
    <xf numFmtId="0" fontId="4" fillId="0" borderId="17" xfId="0" applyFont="1" applyBorder="1"/>
    <xf numFmtId="0" fontId="5" fillId="5" borderId="15" xfId="0" applyFont="1" applyFill="1" applyBorder="1"/>
    <xf numFmtId="0" fontId="4" fillId="0" borderId="14" xfId="0" applyFont="1" applyBorder="1"/>
    <xf numFmtId="0" fontId="8" fillId="3" borderId="14" xfId="0" applyFont="1" applyFill="1" applyBorder="1"/>
    <xf numFmtId="0" fontId="5" fillId="0" borderId="15" xfId="0" applyFont="1" applyBorder="1"/>
    <xf numFmtId="0" fontId="25" fillId="9" borderId="6" xfId="0" applyFont="1" applyFill="1" applyBorder="1"/>
    <xf numFmtId="0" fontId="8" fillId="9" borderId="6" xfId="0" applyFont="1" applyFill="1" applyBorder="1"/>
    <xf numFmtId="0" fontId="5" fillId="3" borderId="4" xfId="0" applyFont="1" applyFill="1" applyBorder="1"/>
    <xf numFmtId="15" fontId="4" fillId="2" borderId="14" xfId="0" applyNumberFormat="1" applyFont="1" applyFill="1" applyBorder="1"/>
    <xf numFmtId="15" fontId="4" fillId="2" borderId="15" xfId="0" applyNumberFormat="1" applyFont="1" applyFill="1" applyBorder="1"/>
    <xf numFmtId="0" fontId="3" fillId="0" borderId="17" xfId="0" applyFont="1" applyBorder="1"/>
    <xf numFmtId="0" fontId="17" fillId="8" borderId="11" xfId="0" applyFont="1" applyFill="1" applyBorder="1"/>
    <xf numFmtId="0" fontId="1" fillId="8" borderId="12" xfId="0" applyFont="1" applyFill="1" applyBorder="1"/>
    <xf numFmtId="0" fontId="1" fillId="8" borderId="13" xfId="0" applyFont="1" applyFill="1" applyBorder="1"/>
    <xf numFmtId="0" fontId="11" fillId="7" borderId="6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left"/>
    </xf>
    <xf numFmtId="43" fontId="20" fillId="9" borderId="17" xfId="1" applyNumberFormat="1" applyFont="1" applyFill="1" applyBorder="1"/>
    <xf numFmtId="43" fontId="4" fillId="0" borderId="17" xfId="1" applyNumberFormat="1" applyFont="1" applyBorder="1"/>
    <xf numFmtId="43" fontId="27" fillId="9" borderId="17" xfId="1" applyNumberFormat="1" applyFont="1" applyFill="1" applyBorder="1"/>
    <xf numFmtId="43" fontId="5" fillId="0" borderId="17" xfId="1" applyNumberFormat="1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3086100</xdr:colOff>
      <xdr:row>0</xdr:row>
      <xdr:rowOff>19050</xdr:rowOff>
    </xdr:from>
    <xdr:to>
      <xdr:col>5</xdr:col>
      <xdr:colOff>0</xdr:colOff>
      <xdr:row>2</xdr:row>
      <xdr:rowOff>37981</xdr:rowOff>
    </xdr:to>
    <xdr:pic>
      <xdr:nvPicPr>
        <xdr:cNvPr id="1025" name="Picture 1" descr="D:\Expats\expats_clu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5" y="19050"/>
          <a:ext cx="1504950" cy="761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topLeftCell="A51" workbookViewId="0">
      <selection activeCell="H64" sqref="H64"/>
    </sheetView>
  </sheetViews>
  <sheetFormatPr defaultRowHeight="21"/>
  <cols>
    <col min="1" max="1" width="13.42578125" style="1" customWidth="1"/>
    <col min="2" max="2" width="11.28515625" style="1" customWidth="1"/>
    <col min="3" max="3" width="10" style="1" customWidth="1"/>
    <col min="4" max="4" width="51.7109375" style="1" customWidth="1"/>
    <col min="5" max="5" width="17.140625" style="13" customWidth="1"/>
    <col min="6" max="16384" width="9.140625" style="1"/>
  </cols>
  <sheetData>
    <row r="1" spans="1:5" ht="29.25" customHeight="1" thickBot="1">
      <c r="A1" s="47" t="s">
        <v>16</v>
      </c>
      <c r="B1" s="48"/>
      <c r="C1" s="48"/>
      <c r="D1" s="49"/>
      <c r="E1" s="14"/>
    </row>
    <row r="2" spans="1:5" ht="29.25" customHeight="1" thickBot="1">
      <c r="A2" s="50" t="s">
        <v>14</v>
      </c>
      <c r="B2" s="51"/>
      <c r="C2" s="52"/>
      <c r="D2" s="53"/>
      <c r="E2" s="15"/>
    </row>
    <row r="3" spans="1:5" ht="35.25" thickBot="1">
      <c r="A3" s="10" t="s">
        <v>17</v>
      </c>
      <c r="B3" s="11"/>
      <c r="C3" s="11"/>
      <c r="D3" s="11"/>
      <c r="E3" s="16"/>
    </row>
    <row r="4" spans="1:5" s="2" customFormat="1" ht="18.75">
      <c r="A4" s="44">
        <v>41791</v>
      </c>
      <c r="B4" s="39" t="s">
        <v>2</v>
      </c>
      <c r="C4" s="3" t="s">
        <v>32</v>
      </c>
      <c r="D4" s="4"/>
      <c r="E4" s="25">
        <v>1800</v>
      </c>
    </row>
    <row r="5" spans="1:5" s="2" customFormat="1" ht="18.75">
      <c r="A5" s="34"/>
      <c r="B5" s="34"/>
      <c r="C5" s="6" t="s">
        <v>7</v>
      </c>
      <c r="D5" s="6" t="s">
        <v>20</v>
      </c>
      <c r="E5" s="26">
        <v>6660</v>
      </c>
    </row>
    <row r="6" spans="1:5" s="2" customFormat="1" ht="18.75">
      <c r="A6" s="34"/>
      <c r="B6" s="34"/>
      <c r="C6" s="6" t="s">
        <v>7</v>
      </c>
      <c r="D6" s="6" t="s">
        <v>15</v>
      </c>
      <c r="E6" s="26">
        <v>560</v>
      </c>
    </row>
    <row r="7" spans="1:5" s="2" customFormat="1" ht="18.75">
      <c r="A7" s="34"/>
      <c r="B7" s="34"/>
      <c r="C7" s="6" t="s">
        <v>0</v>
      </c>
      <c r="D7" s="7" t="s">
        <v>21</v>
      </c>
      <c r="E7" s="26">
        <v>20</v>
      </c>
    </row>
    <row r="8" spans="1:5" s="2" customFormat="1" ht="18.75">
      <c r="A8" s="34"/>
      <c r="B8" s="34"/>
      <c r="C8" s="6"/>
      <c r="D8" s="9" t="s">
        <v>11</v>
      </c>
      <c r="E8" s="27">
        <f>SUM(E4:E7)</f>
        <v>9040</v>
      </c>
    </row>
    <row r="9" spans="1:5" s="2" customFormat="1" ht="18.75">
      <c r="A9" s="34"/>
      <c r="B9" s="35" t="s">
        <v>3</v>
      </c>
      <c r="C9" s="6" t="s">
        <v>1</v>
      </c>
      <c r="D9" s="6"/>
      <c r="E9" s="26">
        <v>9000</v>
      </c>
    </row>
    <row r="10" spans="1:5" s="2" customFormat="1" ht="18.75">
      <c r="A10" s="34"/>
      <c r="B10" s="40"/>
      <c r="C10" s="8" t="s">
        <v>5</v>
      </c>
      <c r="D10" s="6"/>
      <c r="E10" s="26"/>
    </row>
    <row r="11" spans="1:5" s="2" customFormat="1" ht="21.75" thickBot="1">
      <c r="A11" s="34"/>
      <c r="B11" s="36"/>
      <c r="C11" s="6"/>
      <c r="D11" s="9" t="s">
        <v>12</v>
      </c>
      <c r="E11" s="28">
        <f>SUM(E9:E10)</f>
        <v>9000</v>
      </c>
    </row>
    <row r="12" spans="1:5" s="2" customFormat="1" ht="19.5" thickBot="1">
      <c r="A12" s="36"/>
      <c r="B12" s="41" t="s">
        <v>4</v>
      </c>
      <c r="C12" s="18"/>
      <c r="D12" s="18"/>
      <c r="E12" s="29">
        <f>E8-E11</f>
        <v>40</v>
      </c>
    </row>
    <row r="13" spans="1:5" s="2" customFormat="1" ht="18.75">
      <c r="A13" s="44">
        <v>41798</v>
      </c>
      <c r="B13" s="33" t="s">
        <v>2</v>
      </c>
      <c r="C13" s="3" t="s">
        <v>33</v>
      </c>
      <c r="D13" s="4"/>
      <c r="E13" s="25">
        <v>0</v>
      </c>
    </row>
    <row r="14" spans="1:5" s="2" customFormat="1" ht="18.75">
      <c r="A14" s="34"/>
      <c r="B14" s="34"/>
      <c r="C14" s="6" t="s">
        <v>8</v>
      </c>
      <c r="D14" s="6" t="s">
        <v>18</v>
      </c>
      <c r="E14" s="26">
        <v>6840</v>
      </c>
    </row>
    <row r="15" spans="1:5" s="2" customFormat="1" ht="18.75">
      <c r="A15" s="34"/>
      <c r="B15" s="34"/>
      <c r="C15" s="6" t="s">
        <v>8</v>
      </c>
      <c r="D15" s="6" t="s">
        <v>9</v>
      </c>
      <c r="E15" s="26">
        <v>800</v>
      </c>
    </row>
    <row r="16" spans="1:5" s="2" customFormat="1" ht="18.75">
      <c r="A16" s="34"/>
      <c r="B16" s="34"/>
      <c r="C16" s="6" t="s">
        <v>6</v>
      </c>
      <c r="D16" s="7" t="s">
        <v>23</v>
      </c>
      <c r="E16" s="26">
        <v>25</v>
      </c>
    </row>
    <row r="17" spans="1:5" s="2" customFormat="1" ht="18.75">
      <c r="A17" s="34"/>
      <c r="B17" s="34"/>
      <c r="C17" s="6" t="s">
        <v>19</v>
      </c>
      <c r="D17" s="7"/>
      <c r="E17" s="26">
        <v>5000</v>
      </c>
    </row>
    <row r="18" spans="1:5" s="2" customFormat="1" ht="18.75">
      <c r="A18" s="34"/>
      <c r="B18" s="34"/>
      <c r="C18" s="6"/>
      <c r="D18" s="9" t="s">
        <v>11</v>
      </c>
      <c r="E18" s="27">
        <f>SUM(E13:E17)</f>
        <v>12665</v>
      </c>
    </row>
    <row r="19" spans="1:5" s="2" customFormat="1" ht="18.75">
      <c r="A19" s="34"/>
      <c r="B19" s="35" t="s">
        <v>3</v>
      </c>
      <c r="C19" s="6" t="s">
        <v>10</v>
      </c>
      <c r="D19" s="6"/>
      <c r="E19" s="26">
        <v>9000</v>
      </c>
    </row>
    <row r="20" spans="1:5" s="2" customFormat="1" ht="18.75">
      <c r="A20" s="34"/>
      <c r="B20" s="34"/>
      <c r="C20" s="8" t="s">
        <v>5</v>
      </c>
      <c r="D20" s="6"/>
      <c r="E20" s="26"/>
    </row>
    <row r="21" spans="1:5" s="2" customFormat="1" ht="18.75">
      <c r="A21" s="34"/>
      <c r="B21" s="34"/>
      <c r="C21" s="6" t="s">
        <v>13</v>
      </c>
      <c r="D21" s="6"/>
      <c r="E21" s="26">
        <v>750</v>
      </c>
    </row>
    <row r="22" spans="1:5" s="2" customFormat="1" ht="18.75">
      <c r="A22" s="34"/>
      <c r="B22" s="34"/>
      <c r="C22" s="6" t="s">
        <v>28</v>
      </c>
      <c r="D22" s="6"/>
      <c r="E22" s="26">
        <v>725</v>
      </c>
    </row>
    <row r="23" spans="1:5" s="2" customFormat="1" ht="19.5" thickBot="1">
      <c r="A23" s="34"/>
      <c r="B23" s="36"/>
      <c r="C23" s="6"/>
      <c r="D23" s="9" t="s">
        <v>12</v>
      </c>
      <c r="E23" s="30">
        <f>SUM(E19:E22)</f>
        <v>10475</v>
      </c>
    </row>
    <row r="24" spans="1:5" s="2" customFormat="1" ht="19.5" thickBot="1">
      <c r="A24" s="36"/>
      <c r="B24" s="42" t="s">
        <v>4</v>
      </c>
      <c r="C24" s="18"/>
      <c r="D24" s="18"/>
      <c r="E24" s="29">
        <f>E18-E23</f>
        <v>2190</v>
      </c>
    </row>
    <row r="25" spans="1:5" s="2" customFormat="1" ht="19.5" thickBot="1">
      <c r="A25" s="45">
        <v>41805</v>
      </c>
      <c r="B25" s="43" t="s">
        <v>2</v>
      </c>
      <c r="C25" s="6" t="s">
        <v>34</v>
      </c>
      <c r="D25" s="7"/>
      <c r="E25" s="25">
        <v>600</v>
      </c>
    </row>
    <row r="26" spans="1:5" s="2" customFormat="1" ht="18.75">
      <c r="A26" s="34"/>
      <c r="B26" s="38"/>
      <c r="C26" s="6" t="s">
        <v>8</v>
      </c>
      <c r="D26" s="6" t="s">
        <v>22</v>
      </c>
      <c r="E26" s="26">
        <v>7020</v>
      </c>
    </row>
    <row r="27" spans="1:5" s="2" customFormat="1" ht="18.75">
      <c r="A27" s="34"/>
      <c r="B27" s="34"/>
      <c r="C27" s="6" t="s">
        <v>8</v>
      </c>
      <c r="D27" s="6" t="s">
        <v>15</v>
      </c>
      <c r="E27" s="26">
        <v>560</v>
      </c>
    </row>
    <row r="28" spans="1:5" s="2" customFormat="1" ht="18.75">
      <c r="A28" s="34"/>
      <c r="B28" s="34"/>
      <c r="C28" s="5" t="s">
        <v>0</v>
      </c>
      <c r="D28" s="7" t="s">
        <v>42</v>
      </c>
      <c r="E28" s="26">
        <v>200</v>
      </c>
    </row>
    <row r="29" spans="1:5" s="2" customFormat="1" ht="18.75">
      <c r="A29" s="34"/>
      <c r="B29" s="34"/>
      <c r="C29" s="6"/>
      <c r="D29" s="9" t="s">
        <v>11</v>
      </c>
      <c r="E29" s="27">
        <f>SUM(E25:E28)</f>
        <v>8380</v>
      </c>
    </row>
    <row r="30" spans="1:5" s="2" customFormat="1" ht="18.75">
      <c r="A30" s="34"/>
      <c r="B30" s="35" t="s">
        <v>3</v>
      </c>
      <c r="C30" s="6" t="s">
        <v>10</v>
      </c>
      <c r="D30" s="6"/>
      <c r="E30" s="26">
        <v>9000</v>
      </c>
    </row>
    <row r="31" spans="1:5" s="2" customFormat="1" ht="18.75">
      <c r="A31" s="34"/>
      <c r="B31" s="34"/>
      <c r="C31" s="8" t="s">
        <v>5</v>
      </c>
      <c r="D31" s="6"/>
      <c r="E31" s="26"/>
    </row>
    <row r="32" spans="1:5" s="2" customFormat="1" ht="18.75">
      <c r="A32" s="34"/>
      <c r="B32" s="34"/>
      <c r="C32" s="6" t="s">
        <v>24</v>
      </c>
      <c r="D32" s="6"/>
      <c r="E32" s="26">
        <v>0</v>
      </c>
    </row>
    <row r="33" spans="1:5" s="2" customFormat="1" ht="19.5" thickBot="1">
      <c r="A33" s="34"/>
      <c r="B33" s="36"/>
      <c r="C33" s="6"/>
      <c r="D33" s="9" t="s">
        <v>12</v>
      </c>
      <c r="E33" s="55">
        <f>SUM(E30:E32)</f>
        <v>9000</v>
      </c>
    </row>
    <row r="34" spans="1:5" s="2" customFormat="1" ht="19.5" thickBot="1">
      <c r="A34" s="36"/>
      <c r="B34" s="42" t="s">
        <v>4</v>
      </c>
      <c r="C34" s="18"/>
      <c r="D34" s="18"/>
      <c r="E34" s="54">
        <f>E29-E33</f>
        <v>-620</v>
      </c>
    </row>
    <row r="35" spans="1:5" s="2" customFormat="1" ht="18.75">
      <c r="A35" s="44">
        <v>41812</v>
      </c>
      <c r="B35" s="33" t="s">
        <v>2</v>
      </c>
      <c r="C35" s="3" t="s">
        <v>34</v>
      </c>
      <c r="D35" s="4"/>
      <c r="E35" s="25">
        <v>600</v>
      </c>
    </row>
    <row r="36" spans="1:5" s="2" customFormat="1" ht="18.75">
      <c r="A36" s="34"/>
      <c r="B36" s="34"/>
      <c r="C36" s="6" t="s">
        <v>8</v>
      </c>
      <c r="D36" s="6" t="s">
        <v>25</v>
      </c>
      <c r="E36" s="26">
        <v>7560</v>
      </c>
    </row>
    <row r="37" spans="1:5" s="2" customFormat="1" ht="18.75">
      <c r="A37" s="34"/>
      <c r="B37" s="34"/>
      <c r="C37" s="6" t="s">
        <v>8</v>
      </c>
      <c r="D37" s="6" t="s">
        <v>26</v>
      </c>
      <c r="E37" s="26">
        <v>720</v>
      </c>
    </row>
    <row r="38" spans="1:5" s="2" customFormat="1" ht="18.75">
      <c r="A38" s="34"/>
      <c r="B38" s="34"/>
      <c r="C38" s="6" t="s">
        <v>36</v>
      </c>
      <c r="D38" s="7"/>
      <c r="E38" s="26">
        <v>5000</v>
      </c>
    </row>
    <row r="39" spans="1:5" s="2" customFormat="1" ht="18.75">
      <c r="A39" s="34"/>
      <c r="B39" s="34"/>
      <c r="C39" s="6"/>
      <c r="D39" s="9" t="s">
        <v>11</v>
      </c>
      <c r="E39" s="27">
        <f>SUM(E35:E38)</f>
        <v>13880</v>
      </c>
    </row>
    <row r="40" spans="1:5" s="2" customFormat="1" ht="18.75">
      <c r="A40" s="34"/>
      <c r="B40" s="35" t="s">
        <v>3</v>
      </c>
      <c r="C40" s="6" t="s">
        <v>10</v>
      </c>
      <c r="D40" s="6"/>
      <c r="E40" s="26">
        <v>9000</v>
      </c>
    </row>
    <row r="41" spans="1:5" s="2" customFormat="1" ht="18.75">
      <c r="A41" s="34"/>
      <c r="B41" s="37"/>
      <c r="C41" s="8" t="s">
        <v>43</v>
      </c>
      <c r="D41" s="8"/>
      <c r="E41" s="26"/>
    </row>
    <row r="42" spans="1:5" s="2" customFormat="1" ht="18.75">
      <c r="A42" s="34"/>
      <c r="B42" s="37"/>
      <c r="C42" s="6" t="s">
        <v>44</v>
      </c>
      <c r="D42" s="6"/>
      <c r="E42" s="26">
        <v>13393.5</v>
      </c>
    </row>
    <row r="43" spans="1:5" s="2" customFormat="1" ht="18.75">
      <c r="A43" s="34"/>
      <c r="B43" s="34"/>
      <c r="C43" s="8" t="s">
        <v>5</v>
      </c>
      <c r="D43" s="6"/>
      <c r="E43" s="26"/>
    </row>
    <row r="44" spans="1:5" s="2" customFormat="1" ht="18.75">
      <c r="A44" s="34"/>
      <c r="B44" s="34"/>
      <c r="C44" s="6" t="s">
        <v>27</v>
      </c>
      <c r="D44" s="6"/>
      <c r="E44" s="26">
        <v>945</v>
      </c>
    </row>
    <row r="45" spans="1:5" s="2" customFormat="1" ht="18.75">
      <c r="A45" s="34"/>
      <c r="B45" s="34"/>
      <c r="C45" s="6" t="s">
        <v>38</v>
      </c>
      <c r="D45" s="6"/>
      <c r="E45" s="26">
        <v>725</v>
      </c>
    </row>
    <row r="46" spans="1:5" s="2" customFormat="1" ht="18.75">
      <c r="A46" s="34"/>
      <c r="B46" s="34"/>
      <c r="C46" s="6" t="s">
        <v>39</v>
      </c>
      <c r="D46" s="6"/>
      <c r="E46" s="26">
        <v>5845</v>
      </c>
    </row>
    <row r="47" spans="1:5" s="2" customFormat="1" ht="19.5" thickBot="1">
      <c r="A47" s="34"/>
      <c r="B47" s="36"/>
      <c r="C47" s="6"/>
      <c r="D47" s="9" t="s">
        <v>12</v>
      </c>
      <c r="E47" s="27">
        <f>SUM(E40:E46)</f>
        <v>29908.5</v>
      </c>
    </row>
    <row r="48" spans="1:5" s="2" customFormat="1" ht="19.5" thickBot="1">
      <c r="A48" s="46"/>
      <c r="B48" s="42" t="s">
        <v>4</v>
      </c>
      <c r="C48" s="18"/>
      <c r="D48" s="18"/>
      <c r="E48" s="31">
        <f>E39-E47</f>
        <v>-16028.5</v>
      </c>
    </row>
    <row r="49" spans="1:5" s="12" customFormat="1" ht="18.75">
      <c r="A49" s="44">
        <v>41819</v>
      </c>
      <c r="B49" s="33" t="s">
        <v>2</v>
      </c>
      <c r="C49" s="3" t="s">
        <v>35</v>
      </c>
      <c r="D49" s="4"/>
      <c r="E49" s="25">
        <v>1800</v>
      </c>
    </row>
    <row r="50" spans="1:5" s="2" customFormat="1" ht="18.75">
      <c r="A50" s="34"/>
      <c r="B50" s="34"/>
      <c r="C50" s="6" t="s">
        <v>8</v>
      </c>
      <c r="D50" s="6" t="s">
        <v>29</v>
      </c>
      <c r="E50" s="26">
        <v>8100</v>
      </c>
    </row>
    <row r="51" spans="1:5" s="2" customFormat="1" ht="18.75">
      <c r="A51" s="34"/>
      <c r="B51" s="34"/>
      <c r="C51" s="6" t="s">
        <v>8</v>
      </c>
      <c r="D51" s="6" t="s">
        <v>30</v>
      </c>
      <c r="E51" s="26">
        <v>640</v>
      </c>
    </row>
    <row r="52" spans="1:5" s="2" customFormat="1" ht="18.75">
      <c r="A52" s="34"/>
      <c r="B52" s="34"/>
      <c r="C52" s="5" t="s">
        <v>0</v>
      </c>
      <c r="D52" s="7" t="s">
        <v>45</v>
      </c>
      <c r="E52" s="26">
        <v>20</v>
      </c>
    </row>
    <row r="53" spans="1:5" s="2" customFormat="1" ht="18.75">
      <c r="A53" s="34"/>
      <c r="B53" s="34"/>
      <c r="C53" s="6"/>
      <c r="D53" s="9" t="s">
        <v>11</v>
      </c>
      <c r="E53" s="27">
        <f>SUM(E49:E52)</f>
        <v>10560</v>
      </c>
    </row>
    <row r="54" spans="1:5" s="2" customFormat="1" ht="18.75">
      <c r="A54" s="34"/>
      <c r="B54" s="35" t="s">
        <v>3</v>
      </c>
      <c r="C54" s="6" t="s">
        <v>10</v>
      </c>
      <c r="D54" s="6"/>
      <c r="E54" s="26">
        <v>9000</v>
      </c>
    </row>
    <row r="55" spans="1:5" s="2" customFormat="1" ht="18.75">
      <c r="A55" s="34"/>
      <c r="B55" s="34"/>
      <c r="C55" s="8" t="s">
        <v>5</v>
      </c>
      <c r="D55" s="6"/>
      <c r="E55" s="26"/>
    </row>
    <row r="56" spans="1:5" s="2" customFormat="1" ht="18.75">
      <c r="A56" s="34"/>
      <c r="B56" s="34"/>
      <c r="C56" s="6" t="s">
        <v>31</v>
      </c>
      <c r="D56" s="6"/>
      <c r="E56" s="26">
        <v>300</v>
      </c>
    </row>
    <row r="57" spans="1:5" s="2" customFormat="1" ht="18.75">
      <c r="A57" s="34"/>
      <c r="B57" s="34"/>
      <c r="C57" s="8" t="s">
        <v>43</v>
      </c>
      <c r="D57" s="6"/>
      <c r="E57" s="26"/>
    </row>
    <row r="58" spans="1:5" s="2" customFormat="1" ht="18.75">
      <c r="A58" s="34"/>
      <c r="B58" s="34"/>
      <c r="C58" s="6" t="s">
        <v>40</v>
      </c>
      <c r="D58" s="6"/>
      <c r="E58" s="26">
        <v>8000</v>
      </c>
    </row>
    <row r="59" spans="1:5" s="2" customFormat="1" ht="19.5" thickBot="1">
      <c r="A59" s="34"/>
      <c r="B59" s="36"/>
      <c r="C59" s="6"/>
      <c r="D59" s="9" t="s">
        <v>12</v>
      </c>
      <c r="E59" s="57">
        <f>SUM(E54:E58)</f>
        <v>17300</v>
      </c>
    </row>
    <row r="60" spans="1:5" s="2" customFormat="1" ht="19.5" thickBot="1">
      <c r="A60" s="46"/>
      <c r="B60" s="42" t="s">
        <v>4</v>
      </c>
      <c r="C60" s="18"/>
      <c r="D60" s="18"/>
      <c r="E60" s="56">
        <f>E53-E59</f>
        <v>-6740</v>
      </c>
    </row>
    <row r="61" spans="1:5" s="2" customFormat="1" ht="21.75" thickBot="1">
      <c r="A61" s="23" t="s">
        <v>41</v>
      </c>
      <c r="B61" s="24"/>
      <c r="C61" s="17"/>
      <c r="D61" s="17"/>
      <c r="E61" s="32">
        <f>E12+E24+E34+E48+E60</f>
        <v>-21158.5</v>
      </c>
    </row>
    <row r="62" spans="1:5" s="2" customFormat="1" ht="39" thickBot="1">
      <c r="A62" s="19" t="s">
        <v>37</v>
      </c>
      <c r="B62" s="20"/>
      <c r="C62" s="21"/>
      <c r="D62" s="21"/>
      <c r="E62" s="22"/>
    </row>
  </sheetData>
  <phoneticPr fontId="23" type="noConversion"/>
  <pageMargins left="0.15" right="0" top="0" bottom="0" header="0.05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2014-07-11T09:37:25Z</cp:lastPrinted>
  <dcterms:created xsi:type="dcterms:W3CDTF">2014-05-30T14:13:23Z</dcterms:created>
  <dcterms:modified xsi:type="dcterms:W3CDTF">2014-07-11T09:46:26Z</dcterms:modified>
</cp:coreProperties>
</file>