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6275" windowHeight="510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E51" i="1"/>
  <c r="E50"/>
  <c r="E49"/>
  <c r="E45"/>
  <c r="E8"/>
  <c r="E35"/>
  <c r="E39"/>
  <c r="E27"/>
  <c r="E21"/>
  <c r="E17"/>
  <c r="E12"/>
  <c r="E22"/>
  <c r="E30"/>
  <c r="E40"/>
  <c r="E13"/>
  <c r="E31"/>
</calcChain>
</file>

<file path=xl/sharedStrings.xml><?xml version="1.0" encoding="utf-8"?>
<sst xmlns="http://schemas.openxmlformats.org/spreadsheetml/2006/main" count="79" uniqueCount="46">
  <si>
    <t>Income</t>
  </si>
  <si>
    <t>Expenses</t>
  </si>
  <si>
    <t>Net Income for week</t>
  </si>
  <si>
    <t>Meeting Running Costs</t>
  </si>
  <si>
    <t>Entries</t>
  </si>
  <si>
    <t xml:space="preserve">Entries </t>
  </si>
  <si>
    <t>Total Income</t>
  </si>
  <si>
    <t>Total Expense</t>
  </si>
  <si>
    <t xml:space="preserve">             INCOME/EXPENDITURE.</t>
  </si>
  <si>
    <t>Note:</t>
  </si>
  <si>
    <t>Floats is 9,000 Baht (from cash Surplus)</t>
  </si>
  <si>
    <r>
      <t xml:space="preserve">Mercure Hotel  </t>
    </r>
    <r>
      <rPr>
        <sz val="14"/>
        <rFont val="Calibri"/>
        <family val="2"/>
      </rPr>
      <t>200 ฿</t>
    </r>
    <r>
      <rPr>
        <b/>
        <sz val="14"/>
        <rFont val="Calibri"/>
        <family val="2"/>
      </rPr>
      <t xml:space="preserve"> </t>
    </r>
    <r>
      <rPr>
        <sz val="14"/>
        <color indexed="8"/>
        <rFont val="Calibri"/>
        <family val="2"/>
      </rPr>
      <t>x 50</t>
    </r>
  </si>
  <si>
    <t>For Breakfast Entries (Christian)   = 6,000 Baht.</t>
  </si>
  <si>
    <r>
      <t xml:space="preserve">Mercure Hotel </t>
    </r>
    <r>
      <rPr>
        <b/>
        <u/>
        <sz val="14"/>
        <color indexed="8"/>
        <rFont val="Calibri"/>
        <family val="2"/>
      </rPr>
      <t xml:space="preserve"> </t>
    </r>
    <r>
      <rPr>
        <u/>
        <sz val="14"/>
        <rFont val="Calibri"/>
        <family val="2"/>
      </rPr>
      <t xml:space="preserve">200 ฿ x 50 </t>
    </r>
    <r>
      <rPr>
        <b/>
        <sz val="14"/>
        <color indexed="10"/>
        <rFont val="Calibri"/>
        <family val="2"/>
      </rPr>
      <t xml:space="preserve"> </t>
    </r>
  </si>
  <si>
    <r>
      <t xml:space="preserve">Mercure Hotel </t>
    </r>
    <r>
      <rPr>
        <b/>
        <sz val="14"/>
        <color indexed="10"/>
        <rFont val="Calibri"/>
        <family val="2"/>
      </rPr>
      <t xml:space="preserve"> </t>
    </r>
    <r>
      <rPr>
        <sz val="14"/>
        <rFont val="Calibri"/>
        <family val="2"/>
      </rPr>
      <t>200 ฿</t>
    </r>
    <r>
      <rPr>
        <sz val="14"/>
        <color indexed="8"/>
        <rFont val="Calibri"/>
        <family val="2"/>
      </rPr>
      <t xml:space="preserve">  x  50</t>
    </r>
  </si>
  <si>
    <t xml:space="preserve">Meeting Running Costs  </t>
  </si>
  <si>
    <t>100 ฿ x  16</t>
  </si>
  <si>
    <t>No expense this week</t>
  </si>
  <si>
    <r>
      <t xml:space="preserve">Mercure Hotel  </t>
    </r>
    <r>
      <rPr>
        <sz val="14"/>
        <rFont val="Calibri"/>
        <family val="2"/>
      </rPr>
      <t xml:space="preserve">200 ฿ </t>
    </r>
    <r>
      <rPr>
        <sz val="14"/>
        <color indexed="8"/>
        <rFont val="Calibri"/>
        <family val="2"/>
      </rPr>
      <t>x 50</t>
    </r>
  </si>
  <si>
    <r>
      <rPr>
        <b/>
        <sz val="16"/>
        <color indexed="8"/>
        <rFont val="Verdana"/>
        <family val="2"/>
      </rPr>
      <t xml:space="preserve">P.E.C. Financial Report </t>
    </r>
    <r>
      <rPr>
        <b/>
        <sz val="18"/>
        <color indexed="12"/>
        <rFont val="Verdana"/>
        <family val="2"/>
      </rPr>
      <t>March 2015</t>
    </r>
  </si>
  <si>
    <r>
      <t xml:space="preserve">Brought Forward from </t>
    </r>
    <r>
      <rPr>
        <b/>
        <u/>
        <sz val="24"/>
        <color indexed="12"/>
        <rFont val="Angsana New"/>
        <family val="1"/>
      </rPr>
      <t>February</t>
    </r>
    <r>
      <rPr>
        <b/>
        <u/>
        <sz val="22"/>
        <color indexed="8"/>
        <rFont val="Angsana New"/>
        <family val="1"/>
      </rPr>
      <t xml:space="preserve"> </t>
    </r>
    <r>
      <rPr>
        <b/>
        <u/>
        <sz val="22"/>
        <color indexed="12"/>
        <rFont val="Angsana New"/>
        <family val="1"/>
      </rPr>
      <t xml:space="preserve">1,084,146.90 ฿ </t>
    </r>
    <r>
      <rPr>
        <b/>
        <u/>
        <sz val="22"/>
        <color indexed="10"/>
        <rFont val="Angsana New"/>
        <family val="1"/>
      </rPr>
      <t>(Includes 9,000.00 ฿  Floats)</t>
    </r>
  </si>
  <si>
    <t>New member(s) 600 ฿ x 7</t>
  </si>
  <si>
    <t>200 ฿ x 34</t>
  </si>
  <si>
    <t>New member(s) 600 ฿ x 3</t>
  </si>
  <si>
    <t>200 ฿ x 35</t>
  </si>
  <si>
    <t>100 ฿ x 19</t>
  </si>
  <si>
    <r>
      <t>New member(s)  3</t>
    </r>
    <r>
      <rPr>
        <sz val="14"/>
        <rFont val="Calibri"/>
        <family val="2"/>
      </rPr>
      <t xml:space="preserve">00 ฿ x 2 (Finnish Club) </t>
    </r>
  </si>
  <si>
    <r>
      <t>New member(s)  6</t>
    </r>
    <r>
      <rPr>
        <sz val="14"/>
        <rFont val="Calibri"/>
        <family val="2"/>
      </rPr>
      <t xml:space="preserve">00 ฿ x 1 </t>
    </r>
  </si>
  <si>
    <t>200 ฿  x  44</t>
  </si>
  <si>
    <t>100 ฿  x  21</t>
  </si>
  <si>
    <t>200 ฿ x  28</t>
  </si>
  <si>
    <t>100 ฿ x  21</t>
  </si>
  <si>
    <t>Jahir Khan - Mobile phone service (Help Line)</t>
  </si>
  <si>
    <r>
      <t xml:space="preserve">New member(s) @ 600 ฿  </t>
    </r>
    <r>
      <rPr>
        <b/>
        <sz val="14"/>
        <color indexed="10"/>
        <rFont val="Calibri"/>
        <family val="2"/>
      </rPr>
      <t>No new member</t>
    </r>
  </si>
  <si>
    <t xml:space="preserve">New member(s) @ 600 ฿ x 2  </t>
  </si>
  <si>
    <t>200 ฿ x  38</t>
  </si>
  <si>
    <t>100 ฿ x  29</t>
  </si>
  <si>
    <r>
      <t xml:space="preserve">Net Income for month of </t>
    </r>
    <r>
      <rPr>
        <b/>
        <i/>
        <sz val="18"/>
        <color indexed="12"/>
        <rFont val="Times New Roman"/>
        <family val="1"/>
      </rPr>
      <t>March 2014         (Baht)</t>
    </r>
    <r>
      <rPr>
        <b/>
        <i/>
        <sz val="18"/>
        <color indexed="8"/>
        <rFont val="Times New Roman"/>
        <family val="1"/>
      </rPr>
      <t xml:space="preserve"> </t>
    </r>
  </si>
  <si>
    <t>For New Membership (John Morris) = 3,000 Baht.</t>
  </si>
  <si>
    <t xml:space="preserve">Club Ensemble - Share for 2014 Auditing Fee </t>
  </si>
  <si>
    <r>
      <t>Total Carried Forward to</t>
    </r>
    <r>
      <rPr>
        <b/>
        <u/>
        <sz val="14"/>
        <color indexed="12"/>
        <rFont val="Times New Roman"/>
        <family val="1"/>
      </rPr>
      <t xml:space="preserve"> April 2015  =  1,084,814.90 </t>
    </r>
    <r>
      <rPr>
        <b/>
        <u/>
        <sz val="14"/>
        <color indexed="12"/>
        <rFont val="Angsana New"/>
        <family val="1"/>
      </rPr>
      <t>฿</t>
    </r>
    <r>
      <rPr>
        <b/>
        <u/>
        <sz val="14"/>
        <color indexed="12"/>
        <rFont val="Times New Roman"/>
        <family val="1"/>
      </rPr>
      <t xml:space="preserve">  </t>
    </r>
    <r>
      <rPr>
        <b/>
        <u/>
        <sz val="14"/>
        <color indexed="8"/>
        <rFont val="Times New Roman"/>
        <family val="1"/>
      </rPr>
      <t xml:space="preserve">(Includes </t>
    </r>
    <r>
      <rPr>
        <b/>
        <u/>
        <sz val="14"/>
        <color indexed="10"/>
        <rFont val="Times New Roman"/>
        <family val="1"/>
      </rPr>
      <t xml:space="preserve">9,000 </t>
    </r>
    <r>
      <rPr>
        <u/>
        <sz val="14"/>
        <color indexed="10"/>
        <rFont val="Angsana New"/>
        <family val="1"/>
      </rPr>
      <t xml:space="preserve">฿ </t>
    </r>
    <r>
      <rPr>
        <b/>
        <u/>
        <sz val="14"/>
        <color indexed="10"/>
        <rFont val="Angsana New"/>
        <family val="1"/>
      </rPr>
      <t xml:space="preserve"> </t>
    </r>
    <r>
      <rPr>
        <b/>
        <u/>
        <sz val="14"/>
        <color indexed="8"/>
        <rFont val="Times New Roman"/>
        <family val="1"/>
      </rPr>
      <t>Floats)</t>
    </r>
  </si>
  <si>
    <t>Cash in hand (Neng) = 32,737.09 Baht.</t>
  </si>
  <si>
    <t>Bank account Balance = 1,028,872.81 Baht (up-dated:31/03/2015)</t>
  </si>
  <si>
    <r>
      <t>Income &amp; Expense till 12 April 2015 =</t>
    </r>
    <r>
      <rPr>
        <b/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(-14,205 Baht)</t>
    </r>
  </si>
  <si>
    <t xml:space="preserve">German Expats Club - Share for 2014 Auditing Fee </t>
  </si>
  <si>
    <t>Phil Persson - Charity Food Bags Donation (Heartt 2000)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</si>
</sst>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0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u/>
      <sz val="18"/>
      <color indexed="8"/>
      <name val="Verdana"/>
      <family val="2"/>
    </font>
    <font>
      <b/>
      <u/>
      <sz val="14"/>
      <color indexed="8"/>
      <name val="Verdana"/>
      <family val="2"/>
    </font>
    <font>
      <sz val="14"/>
      <color indexed="8"/>
      <name val="Calibri"/>
      <family val="2"/>
    </font>
    <font>
      <b/>
      <u/>
      <sz val="14"/>
      <color indexed="8"/>
      <name val="Calibri"/>
      <family val="2"/>
    </font>
    <font>
      <sz val="11"/>
      <color indexed="8"/>
      <name val="Calibri"/>
      <family val="2"/>
    </font>
    <font>
      <b/>
      <u/>
      <sz val="14"/>
      <name val="Calibri"/>
      <family val="2"/>
    </font>
    <font>
      <b/>
      <sz val="14"/>
      <color indexed="8"/>
      <name val="Calibri"/>
      <family val="2"/>
    </font>
    <font>
      <b/>
      <u val="singleAccounting"/>
      <sz val="14"/>
      <color indexed="8"/>
      <name val="Calibri"/>
      <family val="2"/>
    </font>
    <font>
      <b/>
      <sz val="18"/>
      <color indexed="8"/>
      <name val="Verdana"/>
      <family val="2"/>
    </font>
    <font>
      <sz val="14"/>
      <color indexed="12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u/>
      <sz val="15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i/>
      <sz val="18"/>
      <color indexed="12"/>
      <name val="Times New Roman"/>
      <family val="1"/>
    </font>
    <font>
      <sz val="14"/>
      <name val="Calibri"/>
      <family val="2"/>
    </font>
    <font>
      <u/>
      <sz val="14"/>
      <name val="Calibri"/>
      <family val="2"/>
    </font>
    <font>
      <b/>
      <sz val="18"/>
      <color indexed="12"/>
      <name val="Verdana"/>
      <family val="2"/>
    </font>
    <font>
      <b/>
      <u/>
      <sz val="22"/>
      <color indexed="8"/>
      <name val="Angsana New"/>
      <family val="1"/>
    </font>
    <font>
      <b/>
      <u/>
      <sz val="22"/>
      <color indexed="12"/>
      <name val="Angsana New"/>
      <family val="1"/>
    </font>
    <font>
      <b/>
      <u/>
      <sz val="22"/>
      <color indexed="10"/>
      <name val="Angsana New"/>
      <family val="1"/>
    </font>
    <font>
      <b/>
      <sz val="16"/>
      <color indexed="8"/>
      <name val="Verdana"/>
      <family val="2"/>
    </font>
    <font>
      <b/>
      <sz val="14"/>
      <color indexed="30"/>
      <name val="Calibri"/>
      <family val="2"/>
    </font>
    <font>
      <b/>
      <u/>
      <sz val="20"/>
      <color indexed="10"/>
      <name val="Calibri"/>
      <family val="2"/>
    </font>
    <font>
      <b/>
      <u/>
      <sz val="16"/>
      <color indexed="10"/>
      <name val="Calibri"/>
      <family val="2"/>
    </font>
    <font>
      <b/>
      <u/>
      <sz val="14"/>
      <color indexed="8"/>
      <name val="Times New Roman"/>
      <family val="1"/>
    </font>
    <font>
      <b/>
      <u/>
      <sz val="14"/>
      <color indexed="12"/>
      <name val="Times New Roman"/>
      <family val="1"/>
    </font>
    <font>
      <b/>
      <u/>
      <sz val="14"/>
      <color indexed="10"/>
      <name val="Times New Roman"/>
      <family val="1"/>
    </font>
    <font>
      <u/>
      <sz val="14"/>
      <color indexed="10"/>
      <name val="Angsana New"/>
      <family val="1"/>
    </font>
    <font>
      <b/>
      <u/>
      <sz val="14"/>
      <color indexed="10"/>
      <name val="Angsana New"/>
      <family val="1"/>
    </font>
    <font>
      <b/>
      <sz val="14"/>
      <color indexed="12"/>
      <name val="Calibri"/>
      <family val="2"/>
    </font>
    <font>
      <sz val="12"/>
      <color indexed="8"/>
      <name val="Calibri"/>
      <family val="2"/>
    </font>
    <font>
      <b/>
      <u/>
      <sz val="24"/>
      <color indexed="12"/>
      <name val="Angsana New"/>
      <family val="1"/>
    </font>
    <font>
      <b/>
      <u/>
      <sz val="14"/>
      <color indexed="12"/>
      <name val="Angsana New"/>
      <family val="1"/>
    </font>
    <font>
      <b/>
      <i/>
      <sz val="18"/>
      <color indexed="30"/>
      <name val="Calibri"/>
      <family val="2"/>
    </font>
    <font>
      <b/>
      <sz val="16"/>
      <color indexed="10"/>
      <name val="Calibri"/>
      <family val="2"/>
    </font>
    <font>
      <sz val="16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vertical="top"/>
    </xf>
    <xf numFmtId="43" fontId="1" fillId="0" borderId="0" xfId="1" applyNumberFormat="1" applyFont="1"/>
    <xf numFmtId="43" fontId="1" fillId="0" borderId="1" xfId="1" applyNumberFormat="1" applyFont="1" applyBorder="1"/>
    <xf numFmtId="43" fontId="1" fillId="0" borderId="2" xfId="1" applyNumberFormat="1" applyFont="1" applyBorder="1"/>
    <xf numFmtId="43" fontId="4" fillId="0" borderId="3" xfId="1" applyNumberFormat="1" applyFont="1" applyBorder="1"/>
    <xf numFmtId="43" fontId="4" fillId="0" borderId="4" xfId="1" applyNumberFormat="1" applyFont="1" applyBorder="1"/>
    <xf numFmtId="43" fontId="5" fillId="0" borderId="4" xfId="1" applyNumberFormat="1" applyFont="1" applyBorder="1"/>
    <xf numFmtId="43" fontId="9" fillId="0" borderId="4" xfId="1" applyNumberFormat="1" applyFont="1" applyBorder="1"/>
    <xf numFmtId="0" fontId="4" fillId="0" borderId="4" xfId="0" applyFont="1" applyBorder="1"/>
    <xf numFmtId="0" fontId="5" fillId="2" borderId="4" xfId="0" applyFont="1" applyFill="1" applyBorder="1"/>
    <xf numFmtId="0" fontId="4" fillId="0" borderId="5" xfId="0" applyFont="1" applyBorder="1"/>
    <xf numFmtId="0" fontId="7" fillId="3" borderId="3" xfId="0" applyFont="1" applyFill="1" applyBorder="1"/>
    <xf numFmtId="0" fontId="5" fillId="0" borderId="4" xfId="0" applyFont="1" applyBorder="1"/>
    <xf numFmtId="0" fontId="7" fillId="4" borderId="6" xfId="0" applyFont="1" applyFill="1" applyBorder="1"/>
    <xf numFmtId="15" fontId="4" fillId="5" borderId="3" xfId="0" applyNumberFormat="1" applyFont="1" applyFill="1" applyBorder="1"/>
    <xf numFmtId="0" fontId="3" fillId="0" borderId="5" xfId="0" applyFont="1" applyBorder="1"/>
    <xf numFmtId="43" fontId="5" fillId="0" borderId="5" xfId="1" applyNumberFormat="1" applyFont="1" applyBorder="1"/>
    <xf numFmtId="0" fontId="4" fillId="0" borderId="0" xfId="0" applyFont="1" applyAlignment="1">
      <alignment horizontal="left"/>
    </xf>
    <xf numFmtId="0" fontId="11" fillId="4" borderId="7" xfId="0" applyFont="1" applyFill="1" applyBorder="1"/>
    <xf numFmtId="0" fontId="5" fillId="2" borderId="3" xfId="0" applyFont="1" applyFill="1" applyBorder="1"/>
    <xf numFmtId="0" fontId="4" fillId="0" borderId="8" xfId="0" applyFont="1" applyBorder="1"/>
    <xf numFmtId="0" fontId="4" fillId="0" borderId="3" xfId="0" applyFont="1" applyBorder="1"/>
    <xf numFmtId="0" fontId="1" fillId="0" borderId="9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43" fontId="1" fillId="0" borderId="10" xfId="1" applyNumberFormat="1" applyFont="1" applyBorder="1"/>
    <xf numFmtId="0" fontId="5" fillId="3" borderId="11" xfId="0" applyFont="1" applyFill="1" applyBorder="1"/>
    <xf numFmtId="43" fontId="4" fillId="0" borderId="1" xfId="1" applyNumberFormat="1" applyFont="1" applyBorder="1"/>
    <xf numFmtId="0" fontId="11" fillId="4" borderId="12" xfId="0" applyFont="1" applyFill="1" applyBorder="1"/>
    <xf numFmtId="0" fontId="4" fillId="0" borderId="6" xfId="0" applyFont="1" applyBorder="1"/>
    <xf numFmtId="43" fontId="4" fillId="0" borderId="2" xfId="1" applyNumberFormat="1" applyFont="1" applyBorder="1"/>
    <xf numFmtId="43" fontId="5" fillId="0" borderId="10" xfId="1" applyNumberFormat="1" applyFont="1" applyBorder="1"/>
    <xf numFmtId="0" fontId="4" fillId="0" borderId="2" xfId="0" applyFont="1" applyBorder="1"/>
    <xf numFmtId="0" fontId="5" fillId="0" borderId="10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27" fillId="0" borderId="9" xfId="0" applyFont="1" applyBorder="1"/>
    <xf numFmtId="15" fontId="4" fillId="6" borderId="4" xfId="0" applyNumberFormat="1" applyFont="1" applyFill="1" applyBorder="1"/>
    <xf numFmtId="0" fontId="5" fillId="6" borderId="4" xfId="0" applyFont="1" applyFill="1" applyBorder="1"/>
    <xf numFmtId="0" fontId="10" fillId="7" borderId="13" xfId="0" applyFont="1" applyFill="1" applyBorder="1" applyAlignment="1">
      <alignment horizontal="left"/>
    </xf>
    <xf numFmtId="0" fontId="1" fillId="7" borderId="14" xfId="0" applyFont="1" applyFill="1" applyBorder="1" applyAlignment="1">
      <alignment horizontal="left"/>
    </xf>
    <xf numFmtId="0" fontId="2" fillId="7" borderId="14" xfId="0" applyFont="1" applyFill="1" applyBorder="1" applyAlignment="1">
      <alignment horizontal="left"/>
    </xf>
    <xf numFmtId="0" fontId="1" fillId="7" borderId="15" xfId="0" applyFont="1" applyFill="1" applyBorder="1" applyAlignment="1">
      <alignment horizontal="left"/>
    </xf>
    <xf numFmtId="43" fontId="1" fillId="0" borderId="15" xfId="1" applyNumberFormat="1" applyFont="1" applyBorder="1"/>
    <xf numFmtId="0" fontId="5" fillId="2" borderId="8" xfId="0" applyFont="1" applyFill="1" applyBorder="1"/>
    <xf numFmtId="43" fontId="5" fillId="0" borderId="2" xfId="1" applyNumberFormat="1" applyFont="1" applyBorder="1"/>
    <xf numFmtId="43" fontId="8" fillId="0" borderId="2" xfId="1" applyNumberFormat="1" applyFont="1" applyBorder="1"/>
    <xf numFmtId="43" fontId="25" fillId="3" borderId="16" xfId="1" applyNumberFormat="1" applyFont="1" applyFill="1" applyBorder="1"/>
    <xf numFmtId="0" fontId="5" fillId="0" borderId="2" xfId="0" applyFont="1" applyBorder="1" applyAlignment="1">
      <alignment horizontal="right"/>
    </xf>
    <xf numFmtId="43" fontId="33" fillId="3" borderId="17" xfId="1" applyNumberFormat="1" applyFont="1" applyFill="1" applyBorder="1"/>
    <xf numFmtId="15" fontId="4" fillId="5" borderId="8" xfId="0" applyNumberFormat="1" applyFont="1" applyFill="1" applyBorder="1"/>
    <xf numFmtId="0" fontId="4" fillId="0" borderId="18" xfId="0" applyFont="1" applyBorder="1"/>
    <xf numFmtId="0" fontId="13" fillId="4" borderId="5" xfId="0" applyFont="1" applyFill="1" applyBorder="1"/>
    <xf numFmtId="43" fontId="14" fillId="8" borderId="17" xfId="1" applyNumberFormat="1" applyFont="1" applyFill="1" applyBorder="1"/>
    <xf numFmtId="43" fontId="25" fillId="3" borderId="5" xfId="1" applyNumberFormat="1" applyFont="1" applyFill="1" applyBorder="1"/>
    <xf numFmtId="0" fontId="4" fillId="0" borderId="11" xfId="0" applyFont="1" applyBorder="1"/>
    <xf numFmtId="0" fontId="4" fillId="0" borderId="1" xfId="0" applyFont="1" applyBorder="1"/>
    <xf numFmtId="0" fontId="5" fillId="2" borderId="11" xfId="0" applyFont="1" applyFill="1" applyBorder="1"/>
    <xf numFmtId="43" fontId="14" fillId="8" borderId="10" xfId="1" applyNumberFormat="1" applyFont="1" applyFill="1" applyBorder="1"/>
    <xf numFmtId="0" fontId="5" fillId="0" borderId="8" xfId="0" applyFont="1" applyBorder="1"/>
    <xf numFmtId="0" fontId="11" fillId="4" borderId="0" xfId="0" applyFont="1" applyFill="1" applyBorder="1"/>
    <xf numFmtId="0" fontId="5" fillId="6" borderId="8" xfId="0" applyFont="1" applyFill="1" applyBorder="1"/>
    <xf numFmtId="43" fontId="9" fillId="0" borderId="10" xfId="1" applyNumberFormat="1" applyFont="1" applyBorder="1"/>
    <xf numFmtId="43" fontId="37" fillId="9" borderId="19" xfId="1" applyNumberFormat="1" applyFont="1" applyFill="1" applyBorder="1" applyAlignment="1">
      <alignment vertical="top"/>
    </xf>
    <xf numFmtId="0" fontId="11" fillId="4" borderId="20" xfId="0" applyFont="1" applyFill="1" applyBorder="1"/>
    <xf numFmtId="0" fontId="11" fillId="4" borderId="21" xfId="0" applyFont="1" applyFill="1" applyBorder="1"/>
    <xf numFmtId="0" fontId="34" fillId="0" borderId="8" xfId="0" applyFont="1" applyBorder="1"/>
    <xf numFmtId="0" fontId="34" fillId="0" borderId="2" xfId="0" applyFont="1" applyBorder="1"/>
    <xf numFmtId="0" fontId="16" fillId="10" borderId="13" xfId="0" applyFont="1" applyFill="1" applyBorder="1" applyAlignment="1">
      <alignment horizontal="right" vertical="top"/>
    </xf>
    <xf numFmtId="0" fontId="16" fillId="10" borderId="14" xfId="0" applyFont="1" applyFill="1" applyBorder="1" applyAlignment="1">
      <alignment horizontal="right" vertical="top"/>
    </xf>
    <xf numFmtId="0" fontId="16" fillId="10" borderId="15" xfId="0" applyFont="1" applyFill="1" applyBorder="1" applyAlignment="1">
      <alignment horizontal="right" vertical="top"/>
    </xf>
    <xf numFmtId="0" fontId="28" fillId="5" borderId="13" xfId="0" applyFont="1" applyFill="1" applyBorder="1" applyAlignment="1">
      <alignment horizontal="left"/>
    </xf>
    <xf numFmtId="0" fontId="15" fillId="5" borderId="14" xfId="0" applyFont="1" applyFill="1" applyBorder="1" applyAlignment="1">
      <alignment horizontal="left"/>
    </xf>
    <xf numFmtId="0" fontId="15" fillId="5" borderId="15" xfId="0" applyFont="1" applyFill="1" applyBorder="1" applyAlignment="1">
      <alignment horizontal="left"/>
    </xf>
    <xf numFmtId="0" fontId="21" fillId="0" borderId="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0" fillId="10" borderId="11" xfId="0" applyFont="1" applyFill="1" applyBorder="1" applyAlignment="1">
      <alignment horizontal="center"/>
    </xf>
    <xf numFmtId="0" fontId="10" fillId="10" borderId="9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2628900</xdr:colOff>
      <xdr:row>0</xdr:row>
      <xdr:rowOff>38100</xdr:rowOff>
    </xdr:from>
    <xdr:to>
      <xdr:col>4</xdr:col>
      <xdr:colOff>1095375</xdr:colOff>
      <xdr:row>1</xdr:row>
      <xdr:rowOff>361950</xdr:rowOff>
    </xdr:to>
    <xdr:pic>
      <xdr:nvPicPr>
        <xdr:cNvPr id="1025" name="Picture 1" descr="D:\Expats\expats_clu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38100"/>
          <a:ext cx="14192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130" zoomScaleNormal="130" workbookViewId="0">
      <selection activeCell="C29" sqref="C29"/>
    </sheetView>
  </sheetViews>
  <sheetFormatPr defaultRowHeight="21"/>
  <cols>
    <col min="1" max="1" width="13" style="1" customWidth="1"/>
    <col min="2" max="2" width="11.28515625" style="1" customWidth="1"/>
    <col min="3" max="3" width="10" style="1" customWidth="1"/>
    <col min="4" max="4" width="44.28515625" style="1" customWidth="1"/>
    <col min="5" max="5" width="16.5703125" style="7" customWidth="1"/>
    <col min="6" max="16384" width="9.140625" style="1"/>
  </cols>
  <sheetData>
    <row r="1" spans="1:12" ht="29.25" customHeight="1" thickBot="1">
      <c r="A1" s="85" t="s">
        <v>19</v>
      </c>
      <c r="B1" s="86"/>
      <c r="C1" s="86"/>
      <c r="D1" s="87"/>
      <c r="E1" s="8"/>
    </row>
    <row r="2" spans="1:12" ht="29.25" customHeight="1" thickBot="1">
      <c r="A2" s="46" t="s">
        <v>8</v>
      </c>
      <c r="B2" s="47"/>
      <c r="C2" s="48"/>
      <c r="D2" s="49"/>
      <c r="E2" s="50"/>
    </row>
    <row r="3" spans="1:12" ht="35.25" thickBot="1">
      <c r="A3" s="81" t="s">
        <v>20</v>
      </c>
      <c r="B3" s="82"/>
      <c r="C3" s="83"/>
      <c r="D3" s="83"/>
      <c r="E3" s="84"/>
    </row>
    <row r="4" spans="1:12" s="2" customFormat="1" ht="18.75">
      <c r="A4" s="57">
        <v>42064</v>
      </c>
      <c r="B4" s="17" t="s">
        <v>0</v>
      </c>
      <c r="C4" s="88" t="s">
        <v>21</v>
      </c>
      <c r="D4" s="88"/>
      <c r="E4" s="10">
        <v>4200</v>
      </c>
    </row>
    <row r="5" spans="1:12" s="2" customFormat="1" ht="18.75">
      <c r="A5" s="26"/>
      <c r="B5" s="14"/>
      <c r="C5" s="3" t="s">
        <v>4</v>
      </c>
      <c r="D5" s="3" t="s">
        <v>22</v>
      </c>
      <c r="E5" s="11">
        <v>6800</v>
      </c>
      <c r="L5" s="23"/>
    </row>
    <row r="6" spans="1:12" s="2" customFormat="1" ht="18.75">
      <c r="A6" s="26"/>
      <c r="B6" s="14"/>
      <c r="C6" s="3" t="s">
        <v>4</v>
      </c>
      <c r="D6" s="3" t="s">
        <v>16</v>
      </c>
      <c r="E6" s="11">
        <v>1600</v>
      </c>
    </row>
    <row r="7" spans="1:12" s="2" customFormat="1" ht="18.75">
      <c r="A7" s="26"/>
      <c r="B7" s="14"/>
      <c r="C7" s="3" t="s">
        <v>44</v>
      </c>
      <c r="D7" s="3"/>
      <c r="E7" s="11">
        <v>5000</v>
      </c>
    </row>
    <row r="8" spans="1:12" s="2" customFormat="1" ht="18.75">
      <c r="A8" s="26"/>
      <c r="B8" s="14"/>
      <c r="C8" s="3"/>
      <c r="D8" s="5" t="s">
        <v>6</v>
      </c>
      <c r="E8" s="12">
        <f>SUM(E4:E7)</f>
        <v>17600</v>
      </c>
    </row>
    <row r="9" spans="1:12" s="2" customFormat="1" ht="18.75">
      <c r="A9" s="26"/>
      <c r="B9" s="15" t="s">
        <v>1</v>
      </c>
      <c r="C9" s="3" t="s">
        <v>14</v>
      </c>
      <c r="D9" s="3"/>
      <c r="E9" s="11">
        <v>10000</v>
      </c>
    </row>
    <row r="10" spans="1:12" s="2" customFormat="1" ht="18.75">
      <c r="A10" s="26"/>
      <c r="B10" s="18"/>
      <c r="C10" s="4" t="s">
        <v>15</v>
      </c>
      <c r="D10" s="3"/>
      <c r="E10" s="11"/>
    </row>
    <row r="11" spans="1:12" s="2" customFormat="1" ht="18.75">
      <c r="A11" s="26"/>
      <c r="B11" s="18"/>
      <c r="C11" s="3" t="s">
        <v>17</v>
      </c>
      <c r="D11" s="3"/>
      <c r="E11" s="11">
        <v>0</v>
      </c>
    </row>
    <row r="12" spans="1:12" s="2" customFormat="1">
      <c r="A12" s="26"/>
      <c r="B12" s="58"/>
      <c r="C12" s="3"/>
      <c r="D12" s="5" t="s">
        <v>7</v>
      </c>
      <c r="E12" s="13">
        <f>SUM(E9:E11)</f>
        <v>10000</v>
      </c>
    </row>
    <row r="13" spans="1:12" s="2" customFormat="1" ht="19.5" thickBot="1">
      <c r="A13" s="37"/>
      <c r="B13" s="59" t="s">
        <v>2</v>
      </c>
      <c r="C13" s="36"/>
      <c r="D13" s="36"/>
      <c r="E13" s="56">
        <f>E8-E12</f>
        <v>7600</v>
      </c>
    </row>
    <row r="14" spans="1:12" s="2" customFormat="1" ht="18.75">
      <c r="A14" s="20">
        <v>42071</v>
      </c>
      <c r="B14" s="34" t="s">
        <v>0</v>
      </c>
      <c r="C14" s="89" t="s">
        <v>23</v>
      </c>
      <c r="D14" s="90"/>
      <c r="E14" s="35">
        <v>1800</v>
      </c>
    </row>
    <row r="15" spans="1:12" s="2" customFormat="1" ht="18.75">
      <c r="A15" s="14"/>
      <c r="B15" s="26"/>
      <c r="C15" s="26" t="s">
        <v>5</v>
      </c>
      <c r="D15" s="40" t="s">
        <v>24</v>
      </c>
      <c r="E15" s="38">
        <v>7000</v>
      </c>
    </row>
    <row r="16" spans="1:12" s="2" customFormat="1" ht="18.75">
      <c r="A16" s="14"/>
      <c r="B16" s="26"/>
      <c r="C16" s="26" t="s">
        <v>5</v>
      </c>
      <c r="D16" s="40" t="s">
        <v>25</v>
      </c>
      <c r="E16" s="38">
        <v>1900</v>
      </c>
    </row>
    <row r="17" spans="1:5" s="2" customFormat="1" ht="18.75">
      <c r="A17" s="14"/>
      <c r="B17" s="26"/>
      <c r="C17" s="26"/>
      <c r="D17" s="55" t="s">
        <v>6</v>
      </c>
      <c r="E17" s="52">
        <f>SUM(E14:E16)</f>
        <v>10700</v>
      </c>
    </row>
    <row r="18" spans="1:5" s="2" customFormat="1" ht="18.75">
      <c r="A18" s="14"/>
      <c r="B18" s="51" t="s">
        <v>1</v>
      </c>
      <c r="C18" s="26" t="s">
        <v>18</v>
      </c>
      <c r="D18" s="40"/>
      <c r="E18" s="38">
        <v>10000</v>
      </c>
    </row>
    <row r="19" spans="1:5" s="2" customFormat="1" ht="18.75">
      <c r="A19" s="14"/>
      <c r="B19" s="26"/>
      <c r="C19" s="4" t="s">
        <v>3</v>
      </c>
      <c r="D19" s="3"/>
      <c r="E19" s="38"/>
    </row>
    <row r="20" spans="1:5" s="2" customFormat="1" ht="18.75">
      <c r="A20" s="14"/>
      <c r="B20" s="26"/>
      <c r="C20" s="3" t="s">
        <v>17</v>
      </c>
      <c r="D20" s="3"/>
      <c r="E20" s="38"/>
    </row>
    <row r="21" spans="1:5" s="2" customFormat="1" ht="19.5" thickBot="1">
      <c r="A21" s="14"/>
      <c r="B21" s="37"/>
      <c r="C21" s="26"/>
      <c r="D21" s="55" t="s">
        <v>7</v>
      </c>
      <c r="E21" s="53">
        <f>SUM(E18:E20)</f>
        <v>10000</v>
      </c>
    </row>
    <row r="22" spans="1:5" s="2" customFormat="1" ht="19.5" thickBot="1">
      <c r="A22" s="16"/>
      <c r="B22" s="19" t="s">
        <v>2</v>
      </c>
      <c r="C22" s="71"/>
      <c r="D22" s="72"/>
      <c r="E22" s="54">
        <f>E17-E21</f>
        <v>700</v>
      </c>
    </row>
    <row r="23" spans="1:5" s="2" customFormat="1" ht="18.75">
      <c r="A23" s="20">
        <v>42078</v>
      </c>
      <c r="B23" s="34" t="s">
        <v>0</v>
      </c>
      <c r="C23" s="89" t="s">
        <v>27</v>
      </c>
      <c r="D23" s="90"/>
      <c r="E23" s="35">
        <v>600</v>
      </c>
    </row>
    <row r="24" spans="1:5" s="2" customFormat="1" ht="18.75">
      <c r="A24" s="44"/>
      <c r="B24" s="68"/>
      <c r="C24" s="91" t="s">
        <v>26</v>
      </c>
      <c r="D24" s="92"/>
      <c r="E24" s="38">
        <v>600</v>
      </c>
    </row>
    <row r="25" spans="1:5" s="2" customFormat="1" ht="18.75">
      <c r="A25" s="14"/>
      <c r="B25" s="26"/>
      <c r="C25" s="26" t="s">
        <v>5</v>
      </c>
      <c r="D25" s="40" t="s">
        <v>28</v>
      </c>
      <c r="E25" s="38">
        <v>8800</v>
      </c>
    </row>
    <row r="26" spans="1:5" s="2" customFormat="1" ht="18.75">
      <c r="A26" s="14"/>
      <c r="B26" s="26"/>
      <c r="C26" s="26" t="s">
        <v>5</v>
      </c>
      <c r="D26" s="40" t="s">
        <v>29</v>
      </c>
      <c r="E26" s="38">
        <v>2100</v>
      </c>
    </row>
    <row r="27" spans="1:5" s="2" customFormat="1" ht="18.75">
      <c r="A27" s="14"/>
      <c r="B27" s="26"/>
      <c r="C27" s="26"/>
      <c r="D27" s="55" t="s">
        <v>6</v>
      </c>
      <c r="E27" s="52">
        <f>SUM(E23:E26)</f>
        <v>12100</v>
      </c>
    </row>
    <row r="28" spans="1:5" s="2" customFormat="1" ht="18.75">
      <c r="A28" s="14"/>
      <c r="B28" s="51" t="s">
        <v>1</v>
      </c>
      <c r="C28" s="26" t="s">
        <v>11</v>
      </c>
      <c r="D28" s="40"/>
      <c r="E28" s="38">
        <v>10000</v>
      </c>
    </row>
    <row r="29" spans="1:5" s="2" customFormat="1" ht="18.75">
      <c r="A29" s="14"/>
      <c r="B29" s="26"/>
      <c r="C29" s="73" t="s">
        <v>45</v>
      </c>
      <c r="D29" s="74"/>
      <c r="E29" s="38">
        <v>13832</v>
      </c>
    </row>
    <row r="30" spans="1:5" s="2" customFormat="1" ht="19.5" thickBot="1">
      <c r="A30" s="14"/>
      <c r="B30" s="37"/>
      <c r="C30" s="37"/>
      <c r="D30" s="41" t="s">
        <v>7</v>
      </c>
      <c r="E30" s="52">
        <f>SUM(E28:E29)</f>
        <v>23832</v>
      </c>
    </row>
    <row r="31" spans="1:5" s="2" customFormat="1" ht="19.5" thickBot="1">
      <c r="A31" s="21"/>
      <c r="B31" s="19" t="s">
        <v>2</v>
      </c>
      <c r="C31" s="67"/>
      <c r="D31" s="67"/>
      <c r="E31" s="60">
        <f>E27-E30</f>
        <v>-11732</v>
      </c>
    </row>
    <row r="32" spans="1:5" s="6" customFormat="1" ht="18.75">
      <c r="A32" s="20">
        <v>42085</v>
      </c>
      <c r="B32" s="34" t="s">
        <v>0</v>
      </c>
      <c r="C32" s="89" t="s">
        <v>33</v>
      </c>
      <c r="D32" s="90"/>
      <c r="E32" s="35">
        <v>0</v>
      </c>
    </row>
    <row r="33" spans="1:5" s="2" customFormat="1" ht="18.75">
      <c r="A33" s="14"/>
      <c r="B33" s="26"/>
      <c r="C33" s="26" t="s">
        <v>5</v>
      </c>
      <c r="D33" s="40" t="s">
        <v>30</v>
      </c>
      <c r="E33" s="38">
        <v>5600</v>
      </c>
    </row>
    <row r="34" spans="1:5" s="2" customFormat="1" ht="18.75">
      <c r="A34" s="14"/>
      <c r="B34" s="26"/>
      <c r="C34" s="26" t="s">
        <v>5</v>
      </c>
      <c r="D34" s="40" t="s">
        <v>31</v>
      </c>
      <c r="E34" s="38">
        <v>2100</v>
      </c>
    </row>
    <row r="35" spans="1:5" s="2" customFormat="1" ht="19.5" thickBot="1">
      <c r="A35" s="16"/>
      <c r="B35" s="37"/>
      <c r="C35" s="37"/>
      <c r="D35" s="41" t="s">
        <v>6</v>
      </c>
      <c r="E35" s="39">
        <f>SUM(E32:E34)</f>
        <v>7700</v>
      </c>
    </row>
    <row r="36" spans="1:5" s="2" customFormat="1" ht="18.75">
      <c r="A36" s="27"/>
      <c r="B36" s="25" t="s">
        <v>1</v>
      </c>
      <c r="C36" s="3" t="s">
        <v>13</v>
      </c>
      <c r="D36" s="3"/>
      <c r="E36" s="10">
        <v>10000</v>
      </c>
    </row>
    <row r="37" spans="1:5" s="2" customFormat="1" ht="18.75">
      <c r="A37" s="14"/>
      <c r="B37" s="45"/>
      <c r="C37" s="4" t="s">
        <v>3</v>
      </c>
      <c r="D37" s="3"/>
      <c r="E37" s="11"/>
    </row>
    <row r="38" spans="1:5" s="2" customFormat="1" ht="18.75">
      <c r="A38" s="14"/>
      <c r="B38" s="45"/>
      <c r="C38" s="3" t="s">
        <v>32</v>
      </c>
      <c r="D38" s="3"/>
      <c r="E38" s="11">
        <v>300</v>
      </c>
    </row>
    <row r="39" spans="1:5" s="2" customFormat="1" ht="19.5" thickBot="1">
      <c r="A39" s="14"/>
      <c r="B39" s="16"/>
      <c r="C39" s="3"/>
      <c r="D39" s="5" t="s">
        <v>7</v>
      </c>
      <c r="E39" s="22">
        <f>SUM(E36:E38)</f>
        <v>10300</v>
      </c>
    </row>
    <row r="40" spans="1:5" s="2" customFormat="1" ht="19.5" thickBot="1">
      <c r="A40" s="21"/>
      <c r="B40" s="19" t="s">
        <v>2</v>
      </c>
      <c r="C40" s="67"/>
      <c r="D40" s="67"/>
      <c r="E40" s="65">
        <f>E35-E39</f>
        <v>-2600</v>
      </c>
    </row>
    <row r="41" spans="1:5" s="6" customFormat="1" ht="18.75">
      <c r="A41" s="20">
        <v>42092</v>
      </c>
      <c r="B41" s="34" t="s">
        <v>0</v>
      </c>
      <c r="C41" s="88" t="s">
        <v>34</v>
      </c>
      <c r="D41" s="88"/>
      <c r="E41" s="35">
        <v>1200</v>
      </c>
    </row>
    <row r="42" spans="1:5" s="2" customFormat="1" ht="18.75">
      <c r="A42" s="14"/>
      <c r="B42" s="26"/>
      <c r="C42" s="3" t="s">
        <v>5</v>
      </c>
      <c r="D42" s="3" t="s">
        <v>35</v>
      </c>
      <c r="E42" s="38">
        <v>7600</v>
      </c>
    </row>
    <row r="43" spans="1:5" s="2" customFormat="1" ht="18.75">
      <c r="A43" s="14"/>
      <c r="B43" s="26"/>
      <c r="C43" s="3" t="s">
        <v>5</v>
      </c>
      <c r="D43" s="3" t="s">
        <v>36</v>
      </c>
      <c r="E43" s="38">
        <v>2900</v>
      </c>
    </row>
    <row r="44" spans="1:5" s="2" customFormat="1" ht="18.75">
      <c r="A44" s="14"/>
      <c r="B44" s="26"/>
      <c r="C44" s="3" t="s">
        <v>39</v>
      </c>
      <c r="D44" s="3"/>
      <c r="E44" s="38">
        <v>5000</v>
      </c>
    </row>
    <row r="45" spans="1:5" s="2" customFormat="1" ht="19.5" thickBot="1">
      <c r="A45" s="16"/>
      <c r="B45" s="37"/>
      <c r="C45" s="3"/>
      <c r="D45" s="5" t="s">
        <v>6</v>
      </c>
      <c r="E45" s="39">
        <f>SUM(E41:E44)</f>
        <v>16700</v>
      </c>
    </row>
    <row r="46" spans="1:5" s="2" customFormat="1" ht="18.75">
      <c r="A46" s="62"/>
      <c r="B46" s="64" t="s">
        <v>1</v>
      </c>
      <c r="C46" s="62" t="s">
        <v>13</v>
      </c>
      <c r="D46" s="63"/>
      <c r="E46" s="35">
        <v>10000</v>
      </c>
    </row>
    <row r="47" spans="1:5" s="2" customFormat="1" ht="18.75">
      <c r="A47" s="26"/>
      <c r="B47" s="68"/>
      <c r="C47" s="66" t="s">
        <v>3</v>
      </c>
      <c r="D47" s="40"/>
      <c r="E47" s="38"/>
    </row>
    <row r="48" spans="1:5" s="2" customFormat="1" ht="18.75">
      <c r="A48" s="26"/>
      <c r="B48" s="68"/>
      <c r="C48" s="26" t="s">
        <v>17</v>
      </c>
      <c r="D48" s="40"/>
      <c r="E48" s="38">
        <v>0</v>
      </c>
    </row>
    <row r="49" spans="1:5" ht="23.25" thickBot="1">
      <c r="B49" s="31"/>
      <c r="C49" s="31"/>
      <c r="D49" s="41" t="s">
        <v>7</v>
      </c>
      <c r="E49" s="69">
        <f>SUM(E46:E48)</f>
        <v>10000</v>
      </c>
    </row>
    <row r="50" spans="1:5" s="2" customFormat="1" ht="19.5" thickBot="1">
      <c r="A50" s="21"/>
      <c r="B50" s="19" t="s">
        <v>2</v>
      </c>
      <c r="C50" s="24"/>
      <c r="D50" s="24"/>
      <c r="E50" s="61">
        <f>E45-E49</f>
        <v>6700</v>
      </c>
    </row>
    <row r="51" spans="1:5" s="2" customFormat="1" ht="24" thickBot="1">
      <c r="A51" s="75" t="s">
        <v>37</v>
      </c>
      <c r="B51" s="76"/>
      <c r="C51" s="76"/>
      <c r="D51" s="77"/>
      <c r="E51" s="70">
        <f>E13+E22+E31+E40+E50</f>
        <v>668</v>
      </c>
    </row>
    <row r="52" spans="1:5" s="2" customFormat="1" ht="22.5" thickBot="1">
      <c r="A52" s="78" t="s">
        <v>40</v>
      </c>
      <c r="B52" s="79"/>
      <c r="C52" s="79"/>
      <c r="D52" s="79"/>
      <c r="E52" s="80"/>
    </row>
    <row r="53" spans="1:5" ht="26.25">
      <c r="A53" s="42" t="s">
        <v>9</v>
      </c>
      <c r="B53" s="43" t="s">
        <v>10</v>
      </c>
      <c r="C53" s="28"/>
      <c r="D53" s="28"/>
      <c r="E53" s="8"/>
    </row>
    <row r="54" spans="1:5">
      <c r="A54" s="29"/>
      <c r="B54" s="30" t="s">
        <v>12</v>
      </c>
      <c r="C54" s="30"/>
      <c r="D54" s="30"/>
      <c r="E54" s="9"/>
    </row>
    <row r="55" spans="1:5">
      <c r="A55" s="29"/>
      <c r="B55" s="30" t="s">
        <v>38</v>
      </c>
      <c r="C55" s="30"/>
      <c r="D55" s="30"/>
      <c r="E55" s="9"/>
    </row>
    <row r="56" spans="1:5">
      <c r="A56" s="29"/>
      <c r="B56" s="30" t="s">
        <v>43</v>
      </c>
      <c r="C56" s="30"/>
      <c r="D56" s="30"/>
      <c r="E56" s="9"/>
    </row>
    <row r="57" spans="1:5">
      <c r="A57" s="29"/>
      <c r="B57" s="30" t="s">
        <v>41</v>
      </c>
      <c r="C57" s="30"/>
      <c r="D57" s="30"/>
      <c r="E57" s="9"/>
    </row>
    <row r="58" spans="1:5">
      <c r="A58" s="29"/>
      <c r="B58" s="30" t="s">
        <v>42</v>
      </c>
      <c r="C58" s="30"/>
      <c r="D58" s="30"/>
      <c r="E58" s="9"/>
    </row>
    <row r="59" spans="1:5" ht="21.75" thickBot="1">
      <c r="A59" s="31"/>
      <c r="B59" s="32"/>
      <c r="C59" s="32"/>
      <c r="D59" s="32"/>
      <c r="E59" s="33"/>
    </row>
  </sheetData>
  <mergeCells count="10">
    <mergeCell ref="A51:D51"/>
    <mergeCell ref="A52:E52"/>
    <mergeCell ref="A3:E3"/>
    <mergeCell ref="A1:D1"/>
    <mergeCell ref="C4:D4"/>
    <mergeCell ref="C14:D14"/>
    <mergeCell ref="C23:D23"/>
    <mergeCell ref="C32:D32"/>
    <mergeCell ref="C24:D24"/>
    <mergeCell ref="C41:D41"/>
  </mergeCells>
  <phoneticPr fontId="12" type="noConversion"/>
  <pageMargins left="0.65" right="0" top="0" bottom="0" header="0.05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Acer</cp:lastModifiedBy>
  <cp:lastPrinted>2014-12-23T08:42:51Z</cp:lastPrinted>
  <dcterms:created xsi:type="dcterms:W3CDTF">2014-05-30T14:13:23Z</dcterms:created>
  <dcterms:modified xsi:type="dcterms:W3CDTF">2015-04-15T03:41:00Z</dcterms:modified>
</cp:coreProperties>
</file>