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5" i="1"/>
  <c r="E29"/>
  <c r="E13"/>
  <c r="E39"/>
  <c r="E20"/>
  <c r="E33" l="1"/>
  <c r="E9"/>
  <c r="E24"/>
  <c r="E46" l="1"/>
  <c r="E34"/>
  <c r="E25" l="1"/>
  <c r="E14" l="1"/>
  <c r="E47" s="1"/>
</calcChain>
</file>

<file path=xl/sharedStrings.xml><?xml version="1.0" encoding="utf-8"?>
<sst xmlns="http://schemas.openxmlformats.org/spreadsheetml/2006/main" count="70" uniqueCount="42">
  <si>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</si>
  <si>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</si>
  <si>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</si>
  <si>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</si>
  <si>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</si>
  <si>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</si>
  <si>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</si>
  <si>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</si>
  <si>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</si>
  <si>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</si>
  <si>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</si>
  <si>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t>For Breakfast Entries (Christian)   = (-6,000 Baht)</t>
  </si>
  <si>
    <t xml:space="preserve">Books </t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</si>
  <si>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u/>
        <sz val="14"/>
        <rFont val="Calibri"/>
        <family val="2"/>
      </rPr>
      <t xml:space="preserve">200 ฿ x </t>
    </r>
    <r>
      <rPr>
        <u/>
        <sz val="14"/>
        <rFont val="Arial Black"/>
        <family val="2"/>
      </rPr>
      <t>50</t>
    </r>
  </si>
  <si>
    <r>
      <t xml:space="preserve">Mercure Hotel </t>
    </r>
    <r>
      <rPr>
        <b/>
        <sz val="14"/>
        <color rgb="FFFF000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</t>
    </r>
    <r>
      <rPr>
        <sz val="14"/>
        <color indexed="8"/>
        <rFont val="Arial Black"/>
        <family val="2"/>
      </rPr>
      <t xml:space="preserve"> 50</t>
    </r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</si>
  <si>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 xml:space="preserve">x </t>
    </r>
    <r>
      <rPr>
        <sz val="14"/>
        <color indexed="8"/>
        <rFont val="Arial Black"/>
        <family val="2"/>
      </rPr>
      <t>50</t>
    </r>
  </si>
  <si>
    <r>
      <rPr>
        <b/>
        <sz val="16"/>
        <color indexed="8"/>
        <rFont val="Verdana"/>
        <family val="2"/>
      </rPr>
      <t xml:space="preserve">P.E.C. Financial Report </t>
    </r>
    <r>
      <rPr>
        <b/>
        <sz val="18"/>
        <color indexed="12"/>
        <rFont val="Verdana"/>
        <family val="2"/>
      </rPr>
      <t>March 2016</t>
    </r>
  </si>
  <si>
    <r>
      <t xml:space="preserve">Brought Forward from </t>
    </r>
    <r>
      <rPr>
        <b/>
        <u/>
        <sz val="22"/>
        <color rgb="FF0070C0"/>
        <rFont val="Angsana New"/>
        <family val="1"/>
      </rPr>
      <t>February</t>
    </r>
    <r>
      <rPr>
        <b/>
        <u/>
        <sz val="24"/>
        <color rgb="FF0000CC"/>
        <rFont val="Angsana New"/>
        <family val="1"/>
      </rPr>
      <t xml:space="preserve"> =</t>
    </r>
    <r>
      <rPr>
        <b/>
        <u/>
        <sz val="22"/>
        <color rgb="FF0000CC"/>
        <rFont val="Angsana New"/>
        <family val="1"/>
      </rPr>
      <t xml:space="preserve"> 1,015,672.90 ฿</t>
    </r>
    <r>
      <rPr>
        <b/>
        <u/>
        <sz val="22"/>
        <color indexed="12"/>
        <rFont val="Angsana New"/>
        <family val="1"/>
      </rPr>
      <t xml:space="preserve"> </t>
    </r>
    <r>
      <rPr>
        <b/>
        <u/>
        <sz val="22"/>
        <color rgb="FFFF0000"/>
        <rFont val="Angsana New"/>
        <family val="1"/>
      </rPr>
      <t>(Includes 9,000.00 ฿  Floats)</t>
    </r>
  </si>
  <si>
    <r>
      <t xml:space="preserve">New members = </t>
    </r>
    <r>
      <rPr>
        <sz val="14"/>
        <rFont val="Arial Black"/>
        <family val="2"/>
      </rPr>
      <t>2</t>
    </r>
    <r>
      <rPr>
        <sz val="14"/>
        <rFont val="Calibri"/>
        <family val="2"/>
      </rPr>
      <t xml:space="preserve"> members x @ 600 ฿ </t>
    </r>
  </si>
  <si>
    <r>
      <t xml:space="preserve">200 ฿ x </t>
    </r>
    <r>
      <rPr>
        <sz val="14"/>
        <color indexed="8"/>
        <rFont val="Arial Black"/>
        <family val="2"/>
      </rPr>
      <t>42</t>
    </r>
    <r>
      <rPr>
        <sz val="14"/>
        <color indexed="8"/>
        <rFont val="Calibri"/>
        <family val="2"/>
      </rPr>
      <t xml:space="preserve"> members</t>
    </r>
  </si>
  <si>
    <r>
      <t xml:space="preserve">100 ฿ x  </t>
    </r>
    <r>
      <rPr>
        <sz val="14"/>
        <color indexed="8"/>
        <rFont val="Arial Black"/>
        <family val="2"/>
      </rPr>
      <t>12</t>
    </r>
    <r>
      <rPr>
        <sz val="14"/>
        <color indexed="8"/>
        <rFont val="Calibri"/>
        <family val="2"/>
      </rPr>
      <t xml:space="preserve"> members</t>
    </r>
  </si>
  <si>
    <r>
      <t xml:space="preserve">New members = </t>
    </r>
    <r>
      <rPr>
        <sz val="14"/>
        <color indexed="8"/>
        <rFont val="Arial Black"/>
        <family val="2"/>
      </rPr>
      <t xml:space="preserve">3 </t>
    </r>
    <r>
      <rPr>
        <sz val="14"/>
        <color indexed="8"/>
        <rFont val="Calibri"/>
        <family val="2"/>
      </rPr>
      <t xml:space="preserve">members @ 600 Baht </t>
    </r>
  </si>
  <si>
    <r>
      <t xml:space="preserve">200 ฿ x </t>
    </r>
    <r>
      <rPr>
        <sz val="14"/>
        <color indexed="8"/>
        <rFont val="Arial Black"/>
        <family val="2"/>
      </rPr>
      <t>44</t>
    </r>
    <r>
      <rPr>
        <sz val="14"/>
        <color indexed="8"/>
        <rFont val="Calibri"/>
        <family val="2"/>
      </rPr>
      <t xml:space="preserve"> members</t>
    </r>
  </si>
  <si>
    <r>
      <t xml:space="preserve">100 ฿ x </t>
    </r>
    <r>
      <rPr>
        <sz val="14"/>
        <color indexed="8"/>
        <rFont val="Arial Black"/>
        <family val="2"/>
      </rPr>
      <t>14</t>
    </r>
    <r>
      <rPr>
        <sz val="14"/>
        <color indexed="8"/>
        <rFont val="Calibri"/>
        <family val="2"/>
      </rPr>
      <t xml:space="preserve"> members</t>
    </r>
  </si>
  <si>
    <t>Mr. Richard Ravensdale-Internet &amp; Phone (AIS)</t>
  </si>
  <si>
    <r>
      <t xml:space="preserve">New members = </t>
    </r>
    <r>
      <rPr>
        <sz val="14"/>
        <rFont val="Arial Black"/>
        <family val="2"/>
      </rPr>
      <t>2</t>
    </r>
    <r>
      <rPr>
        <sz val="14"/>
        <rFont val="Calibri"/>
        <family val="2"/>
      </rPr>
      <t xml:space="preserve"> members x @ 600 ฿  </t>
    </r>
  </si>
  <si>
    <r>
      <t xml:space="preserve">200 ฿ x </t>
    </r>
    <r>
      <rPr>
        <sz val="14"/>
        <color indexed="8"/>
        <rFont val="Arial Black"/>
        <family val="2"/>
      </rPr>
      <t xml:space="preserve">38 </t>
    </r>
    <r>
      <rPr>
        <sz val="14"/>
        <color indexed="8"/>
        <rFont val="Calibri"/>
        <family val="2"/>
        <scheme val="minor"/>
      </rPr>
      <t>members</t>
    </r>
  </si>
  <si>
    <r>
      <t xml:space="preserve">100 ฿ x </t>
    </r>
    <r>
      <rPr>
        <sz val="14"/>
        <color indexed="8"/>
        <rFont val="Arial Black"/>
        <family val="2"/>
      </rPr>
      <t xml:space="preserve">16 </t>
    </r>
    <r>
      <rPr>
        <sz val="14"/>
        <color indexed="8"/>
        <rFont val="Calibri"/>
        <family val="2"/>
        <scheme val="minor"/>
      </rPr>
      <t>members</t>
    </r>
  </si>
  <si>
    <t>Mr. Spenser Allgood - Photo copy</t>
  </si>
  <si>
    <r>
      <t xml:space="preserve">200 ฿ x  </t>
    </r>
    <r>
      <rPr>
        <sz val="14"/>
        <color indexed="8"/>
        <rFont val="Arial Black"/>
        <family val="2"/>
      </rPr>
      <t xml:space="preserve">23 </t>
    </r>
    <r>
      <rPr>
        <sz val="14"/>
        <color indexed="8"/>
        <rFont val="Calibri"/>
        <family val="2"/>
      </rPr>
      <t>members</t>
    </r>
  </si>
  <si>
    <r>
      <t xml:space="preserve">100 ฿ x  </t>
    </r>
    <r>
      <rPr>
        <sz val="14"/>
        <color indexed="8"/>
        <rFont val="Arial Black"/>
        <family val="2"/>
      </rPr>
      <t>11</t>
    </r>
    <r>
      <rPr>
        <sz val="14"/>
        <color indexed="8"/>
        <rFont val="Calibri"/>
        <family val="2"/>
        <scheme val="minor"/>
      </rPr>
      <t xml:space="preserve"> members</t>
    </r>
  </si>
  <si>
    <t>Mr. Brian Maxey - Cable for Projector</t>
  </si>
  <si>
    <t>Mr. Niels Colov - Birthday Cake for Mr. Richard</t>
  </si>
  <si>
    <t>Club Ensemble - Sharing Account Auditing Fee</t>
  </si>
  <si>
    <r>
      <t xml:space="preserve"> 20 ฿ x </t>
    </r>
    <r>
      <rPr>
        <sz val="14"/>
        <color indexed="8"/>
        <rFont val="Arial Black"/>
        <family val="2"/>
      </rPr>
      <t>1</t>
    </r>
    <r>
      <rPr>
        <sz val="14"/>
        <color indexed="8"/>
        <rFont val="Calibri"/>
        <family val="2"/>
      </rPr>
      <t xml:space="preserve"> book</t>
    </r>
  </si>
  <si>
    <r>
      <t xml:space="preserve">Replace Card = </t>
    </r>
    <r>
      <rPr>
        <sz val="14"/>
        <color indexed="8"/>
        <rFont val="Arial Black"/>
        <family val="2"/>
      </rPr>
      <t>1</t>
    </r>
    <r>
      <rPr>
        <sz val="14"/>
        <color indexed="8"/>
        <rFont val="Calibri"/>
        <family val="2"/>
      </rPr>
      <t xml:space="preserve"> @ 100 Baht</t>
    </r>
  </si>
  <si>
    <t>Mr. Richard Ravensdale - Internet Service (AIS)</t>
  </si>
  <si>
    <r>
      <t>Bank A/C Balance =</t>
    </r>
    <r>
      <rPr>
        <b/>
        <sz val="16"/>
        <color rgb="FFFF0000"/>
        <rFont val="Calibri"/>
        <family val="2"/>
      </rPr>
      <t xml:space="preserve"> 978,776.05</t>
    </r>
    <r>
      <rPr>
        <sz val="16"/>
        <color indexed="8"/>
        <rFont val="Calibri"/>
        <family val="2"/>
      </rPr>
      <t xml:space="preserve"> Baht </t>
    </r>
  </si>
  <si>
    <r>
      <t xml:space="preserve">New members = </t>
    </r>
    <r>
      <rPr>
        <sz val="14"/>
        <color indexed="8"/>
        <rFont val="Arial Black"/>
        <family val="2"/>
      </rPr>
      <t>4</t>
    </r>
    <r>
      <rPr>
        <sz val="14"/>
        <color indexed="8"/>
        <rFont val="Calibri"/>
        <family val="2"/>
      </rPr>
      <t xml:space="preserve"> members @600 Baht</t>
    </r>
    <r>
      <rPr>
        <sz val="14"/>
        <rFont val="Calibri"/>
        <family val="2"/>
      </rPr>
      <t xml:space="preserve"> </t>
    </r>
  </si>
  <si>
    <r>
      <rPr>
        <b/>
        <i/>
        <sz val="14"/>
        <color indexed="8"/>
        <rFont val="Times New Roman"/>
        <family val="1"/>
      </rPr>
      <t>Net Income for month of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rgb="FF0000CC"/>
        <rFont val="Times New Roman"/>
        <family val="1"/>
      </rPr>
      <t>March 2016 =</t>
    </r>
    <r>
      <rPr>
        <b/>
        <sz val="16"/>
        <color rgb="FFFF0000"/>
        <rFont val="Times New Roman"/>
        <family val="1"/>
      </rPr>
      <t xml:space="preserve"> </t>
    </r>
    <r>
      <rPr>
        <b/>
        <sz val="16"/>
        <color rgb="FF0000CC"/>
        <rFont val="Times New Roman"/>
        <family val="1"/>
      </rPr>
      <t xml:space="preserve">4,500.00 Baht </t>
    </r>
  </si>
  <si>
    <r>
      <t>Total Carried Forward to</t>
    </r>
    <r>
      <rPr>
        <b/>
        <u/>
        <sz val="15"/>
        <color indexed="12"/>
        <rFont val="Times New Roman"/>
        <family val="1"/>
      </rPr>
      <t xml:space="preserve"> </t>
    </r>
    <r>
      <rPr>
        <b/>
        <u/>
        <sz val="15"/>
        <color rgb="FF0000CC"/>
        <rFont val="Times New Roman"/>
        <family val="1"/>
      </rPr>
      <t xml:space="preserve">April 2016  = 1,020,172.90 </t>
    </r>
    <r>
      <rPr>
        <b/>
        <u/>
        <sz val="15"/>
        <color rgb="FF0000CC"/>
        <rFont val="Angsana New"/>
        <family val="1"/>
      </rPr>
      <t>฿</t>
    </r>
    <r>
      <rPr>
        <b/>
        <u/>
        <sz val="15"/>
        <color indexed="12"/>
        <rFont val="Times New Roman"/>
        <family val="1"/>
      </rPr>
      <t xml:space="preserve"> </t>
    </r>
    <r>
      <rPr>
        <b/>
        <u/>
        <sz val="15"/>
        <color indexed="8"/>
        <rFont val="Times New Roman"/>
        <family val="1"/>
      </rPr>
      <t xml:space="preserve">(Includes </t>
    </r>
    <r>
      <rPr>
        <b/>
        <u/>
        <sz val="15"/>
        <color indexed="10"/>
        <rFont val="Times New Roman"/>
        <family val="1"/>
      </rPr>
      <t xml:space="preserve">9,000 </t>
    </r>
    <r>
      <rPr>
        <u/>
        <sz val="15"/>
        <color indexed="10"/>
        <rFont val="Angsana New"/>
        <family val="1"/>
      </rPr>
      <t xml:space="preserve">฿ </t>
    </r>
    <r>
      <rPr>
        <b/>
        <u/>
        <sz val="15"/>
        <color indexed="10"/>
        <rFont val="Angsana New"/>
        <family val="1"/>
      </rPr>
      <t xml:space="preserve"> </t>
    </r>
    <r>
      <rPr>
        <b/>
        <u/>
        <sz val="15"/>
        <color indexed="8"/>
        <rFont val="Times New Roman"/>
        <family val="1"/>
      </rPr>
      <t>Floats)</t>
    </r>
  </si>
  <si>
    <t>For New Membership (Bob) = (-3,000 Baht)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</si>
</sst>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8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rgb="FFFF0000"/>
      <name val="Angsana New"/>
      <family val="1"/>
    </font>
    <font>
      <b/>
      <sz val="16"/>
      <color indexed="8"/>
      <name val="Verdana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24"/>
      <color rgb="FF0000CC"/>
      <name val="Angsana New"/>
      <family val="1"/>
    </font>
    <font>
      <sz val="14"/>
      <color rgb="FFFF0000"/>
      <name val="Calibri"/>
      <family val="2"/>
    </font>
    <font>
      <sz val="14"/>
      <name val="Arial Black"/>
      <family val="2"/>
    </font>
    <font>
      <sz val="14"/>
      <color indexed="8"/>
      <name val="Arial Black"/>
      <family val="2"/>
    </font>
    <font>
      <b/>
      <i/>
      <sz val="16"/>
      <color indexed="8"/>
      <name val="Times New Roman"/>
      <family val="1"/>
    </font>
    <font>
      <b/>
      <sz val="16"/>
      <color rgb="FFFF0000"/>
      <name val="Calibri"/>
      <family val="2"/>
    </font>
    <font>
      <b/>
      <sz val="14"/>
      <color rgb="FF0000CC"/>
      <name val="Calibri"/>
      <family val="2"/>
    </font>
    <font>
      <sz val="14"/>
      <color indexed="8"/>
      <name val="Calibri"/>
      <family val="2"/>
      <scheme val="minor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u/>
      <sz val="14"/>
      <name val="Arial Black"/>
      <family val="2"/>
    </font>
    <font>
      <sz val="14"/>
      <color theme="1"/>
      <name val="Calibri"/>
      <family val="2"/>
    </font>
    <font>
      <b/>
      <sz val="16"/>
      <color rgb="FFFF0000"/>
      <name val="Times New Roman"/>
      <family val="1"/>
    </font>
    <font>
      <b/>
      <u/>
      <sz val="22"/>
      <color rgb="FF0070C0"/>
      <name val="Angsana New"/>
      <family val="1"/>
    </font>
    <font>
      <b/>
      <u/>
      <sz val="22"/>
      <color rgb="FF0000CC"/>
      <name val="Angsana New"/>
      <family val="1"/>
    </font>
    <font>
      <b/>
      <i/>
      <sz val="14"/>
      <color rgb="FF0000CC"/>
      <name val="Calibri"/>
      <family val="2"/>
    </font>
    <font>
      <b/>
      <sz val="16"/>
      <color rgb="FF0000CC"/>
      <name val="Times New Roman"/>
      <family val="1"/>
    </font>
    <font>
      <b/>
      <u/>
      <sz val="15"/>
      <color indexed="8"/>
      <name val="Times New Roman"/>
      <family val="1"/>
    </font>
    <font>
      <b/>
      <u/>
      <sz val="15"/>
      <color indexed="12"/>
      <name val="Times New Roman"/>
      <family val="1"/>
    </font>
    <font>
      <b/>
      <u/>
      <sz val="15"/>
      <color rgb="FF0000CC"/>
      <name val="Times New Roman"/>
      <family val="1"/>
    </font>
    <font>
      <b/>
      <u/>
      <sz val="15"/>
      <color rgb="FF0000CC"/>
      <name val="Angsana New"/>
      <family val="1"/>
    </font>
    <font>
      <b/>
      <u/>
      <sz val="15"/>
      <color indexed="10"/>
      <name val="Times New Roman"/>
      <family val="1"/>
    </font>
    <font>
      <u/>
      <sz val="15"/>
      <color indexed="10"/>
      <name val="Angsana New"/>
      <family val="1"/>
    </font>
    <font>
      <b/>
      <u/>
      <sz val="15"/>
      <color indexed="10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164" fontId="1" fillId="0" borderId="0" xfId="1" applyNumberFormat="1" applyFont="1"/>
    <xf numFmtId="164" fontId="1" fillId="0" borderId="2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4" fontId="5" fillId="0" borderId="11" xfId="1" applyNumberFormat="1" applyFont="1" applyBorder="1"/>
    <xf numFmtId="164" fontId="9" fillId="0" borderId="11" xfId="1" applyNumberFormat="1" applyFont="1" applyBorder="1"/>
    <xf numFmtId="0" fontId="4" fillId="0" borderId="11" xfId="0" applyFont="1" applyBorder="1"/>
    <xf numFmtId="0" fontId="5" fillId="4" borderId="11" xfId="0" applyFont="1" applyFill="1" applyBorder="1"/>
    <xf numFmtId="0" fontId="4" fillId="0" borderId="13" xfId="0" applyFont="1" applyBorder="1"/>
    <xf numFmtId="0" fontId="7" fillId="3" borderId="10" xfId="0" applyFont="1" applyFill="1" applyBorder="1"/>
    <xf numFmtId="0" fontId="3" fillId="0" borderId="13" xfId="0" applyFont="1" applyBorder="1"/>
    <xf numFmtId="164" fontId="5" fillId="0" borderId="13" xfId="1" applyNumberFormat="1" applyFont="1" applyBorder="1"/>
    <xf numFmtId="0" fontId="4" fillId="0" borderId="0" xfId="0" applyFont="1" applyAlignment="1">
      <alignment horizontal="left"/>
    </xf>
    <xf numFmtId="0" fontId="5" fillId="4" borderId="10" xfId="0" applyFont="1" applyFill="1" applyBorder="1"/>
    <xf numFmtId="0" fontId="4" fillId="0" borderId="15" xfId="0" applyFont="1" applyBorder="1"/>
    <xf numFmtId="0" fontId="4" fillId="0" borderId="10" xfId="0" applyFont="1" applyBorder="1"/>
    <xf numFmtId="0" fontId="1" fillId="0" borderId="0" xfId="0" applyFont="1" applyBorder="1"/>
    <xf numFmtId="0" fontId="11" fillId="7" borderId="16" xfId="0" applyFont="1" applyFill="1" applyBorder="1"/>
    <xf numFmtId="0" fontId="4" fillId="0" borderId="3" xfId="0" applyFont="1" applyBorder="1"/>
    <xf numFmtId="0" fontId="5" fillId="9" borderId="11" xfId="0" applyFont="1" applyFill="1" applyBorder="1"/>
    <xf numFmtId="0" fontId="10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164" fontId="1" fillId="0" borderId="9" xfId="1" applyNumberFormat="1" applyFont="1" applyBorder="1"/>
    <xf numFmtId="15" fontId="4" fillId="2" borderId="15" xfId="0" applyNumberFormat="1" applyFont="1" applyFill="1" applyBorder="1"/>
    <xf numFmtId="0" fontId="4" fillId="0" borderId="17" xfId="0" applyFont="1" applyBorder="1"/>
    <xf numFmtId="0" fontId="13" fillId="7" borderId="13" xfId="0" applyFont="1" applyFill="1" applyBorder="1"/>
    <xf numFmtId="0" fontId="5" fillId="0" borderId="15" xfId="0" applyFont="1" applyBorder="1"/>
    <xf numFmtId="0" fontId="7" fillId="7" borderId="7" xfId="0" applyFont="1" applyFill="1" applyBorder="1"/>
    <xf numFmtId="0" fontId="11" fillId="7" borderId="7" xfId="0" applyFont="1" applyFill="1" applyBorder="1"/>
    <xf numFmtId="0" fontId="11" fillId="7" borderId="9" xfId="0" applyFont="1" applyFill="1" applyBorder="1"/>
    <xf numFmtId="0" fontId="11" fillId="7" borderId="8" xfId="0" applyFont="1" applyFill="1" applyBorder="1"/>
    <xf numFmtId="15" fontId="4" fillId="2" borderId="6" xfId="0" applyNumberFormat="1" applyFont="1" applyFill="1" applyBorder="1"/>
    <xf numFmtId="0" fontId="5" fillId="0" borderId="5" xfId="0" applyFont="1" applyBorder="1" applyAlignment="1">
      <alignment horizontal="right"/>
    </xf>
    <xf numFmtId="164" fontId="14" fillId="9" borderId="11" xfId="1" applyNumberFormat="1" applyFont="1" applyFill="1" applyBorder="1"/>
    <xf numFmtId="164" fontId="13" fillId="9" borderId="13" xfId="1" applyNumberFormat="1" applyFont="1" applyFill="1" applyBorder="1"/>
    <xf numFmtId="164" fontId="8" fillId="0" borderId="13" xfId="1" applyNumberFormat="1" applyFont="1" applyBorder="1"/>
    <xf numFmtId="0" fontId="22" fillId="0" borderId="18" xfId="0" applyFont="1" applyBorder="1" applyAlignment="1">
      <alignment horizontal="right"/>
    </xf>
    <xf numFmtId="0" fontId="23" fillId="0" borderId="16" xfId="0" applyFont="1" applyBorder="1"/>
    <xf numFmtId="0" fontId="1" fillId="0" borderId="16" xfId="0" applyFont="1" applyBorder="1"/>
    <xf numFmtId="164" fontId="1" fillId="0" borderId="19" xfId="1" applyNumberFormat="1" applyFont="1" applyBorder="1"/>
    <xf numFmtId="0" fontId="1" fillId="0" borderId="20" xfId="0" applyFont="1" applyBorder="1"/>
    <xf numFmtId="164" fontId="1" fillId="0" borderId="21" xfId="1" applyNumberFormat="1" applyFont="1" applyBorder="1"/>
    <xf numFmtId="0" fontId="1" fillId="0" borderId="22" xfId="0" applyFont="1" applyBorder="1"/>
    <xf numFmtId="0" fontId="1" fillId="0" borderId="23" xfId="0" applyFont="1" applyBorder="1"/>
    <xf numFmtId="164" fontId="1" fillId="0" borderId="24" xfId="1" applyNumberFormat="1" applyFont="1" applyBorder="1"/>
    <xf numFmtId="0" fontId="30" fillId="0" borderId="23" xfId="0" applyFont="1" applyBorder="1"/>
    <xf numFmtId="164" fontId="30" fillId="10" borderId="12" xfId="1" applyNumberFormat="1" applyFont="1" applyFill="1" applyBorder="1"/>
    <xf numFmtId="164" fontId="35" fillId="9" borderId="11" xfId="1" applyNumberFormat="1" applyFont="1" applyFill="1" applyBorder="1"/>
    <xf numFmtId="0" fontId="35" fillId="0" borderId="0" xfId="0" applyFont="1" applyBorder="1"/>
    <xf numFmtId="15" fontId="4" fillId="2" borderId="7" xfId="0" applyNumberFormat="1" applyFont="1" applyFill="1" applyBorder="1"/>
    <xf numFmtId="15" fontId="4" fillId="9" borderId="15" xfId="0" applyNumberFormat="1" applyFont="1" applyFill="1" applyBorder="1"/>
    <xf numFmtId="0" fontId="3" fillId="0" borderId="15" xfId="0" applyFont="1" applyBorder="1"/>
    <xf numFmtId="0" fontId="25" fillId="0" borderId="0" xfId="0" applyFont="1" applyBorder="1" applyAlignment="1">
      <alignment horizontal="left"/>
    </xf>
    <xf numFmtId="0" fontId="4" fillId="0" borderId="5" xfId="0" applyFont="1" applyBorder="1"/>
    <xf numFmtId="0" fontId="7" fillId="7" borderId="1" xfId="0" applyFont="1" applyFill="1" applyBorder="1"/>
    <xf numFmtId="0" fontId="7" fillId="7" borderId="5" xfId="0" applyFont="1" applyFill="1" applyBorder="1"/>
    <xf numFmtId="0" fontId="4" fillId="0" borderId="0" xfId="0" applyFont="1" applyBorder="1" applyAlignment="1">
      <alignment horizontal="left"/>
    </xf>
    <xf numFmtId="15" fontId="4" fillId="9" borderId="11" xfId="0" applyNumberFormat="1" applyFont="1" applyFill="1" applyBorder="1"/>
    <xf numFmtId="0" fontId="5" fillId="3" borderId="10" xfId="0" applyFont="1" applyFill="1" applyBorder="1"/>
    <xf numFmtId="0" fontId="7" fillId="9" borderId="11" xfId="0" applyFont="1" applyFill="1" applyBorder="1"/>
    <xf numFmtId="0" fontId="7" fillId="9" borderId="13" xfId="0" applyFont="1" applyFill="1" applyBorder="1"/>
    <xf numFmtId="164" fontId="30" fillId="10" borderId="6" xfId="1" applyNumberFormat="1" applyFont="1" applyFill="1" applyBorder="1"/>
    <xf numFmtId="0" fontId="4" fillId="0" borderId="0" xfId="0" applyFont="1" applyBorder="1" applyAlignment="1">
      <alignment horizontal="left"/>
    </xf>
    <xf numFmtId="164" fontId="30" fillId="11" borderId="6" xfId="1" applyNumberFormat="1" applyFont="1" applyFill="1" applyBorder="1"/>
    <xf numFmtId="164" fontId="14" fillId="5" borderId="4" xfId="1" applyNumberFormat="1" applyFont="1" applyFill="1" applyBorder="1"/>
    <xf numFmtId="164" fontId="39" fillId="11" borderId="6" xfId="1" applyNumberFormat="1" applyFont="1" applyFill="1" applyBorder="1" applyAlignment="1">
      <alignment vertical="top"/>
    </xf>
    <xf numFmtId="0" fontId="28" fillId="6" borderId="7" xfId="0" applyFont="1" applyFill="1" applyBorder="1" applyAlignment="1">
      <alignment horizontal="left" vertical="top"/>
    </xf>
    <xf numFmtId="0" fontId="28" fillId="6" borderId="8" xfId="0" applyFont="1" applyFill="1" applyBorder="1" applyAlignment="1">
      <alignment horizontal="left" vertical="top"/>
    </xf>
    <xf numFmtId="0" fontId="28" fillId="6" borderId="9" xfId="0" applyFont="1" applyFill="1" applyBorder="1" applyAlignment="1">
      <alignment horizontal="left" vertical="top"/>
    </xf>
    <xf numFmtId="0" fontId="41" fillId="8" borderId="1" xfId="0" applyFont="1" applyFill="1" applyBorder="1" applyAlignment="1">
      <alignment horizontal="left"/>
    </xf>
    <xf numFmtId="0" fontId="41" fillId="8" borderId="14" xfId="0" applyFont="1" applyFill="1" applyBorder="1" applyAlignment="1">
      <alignment horizontal="left"/>
    </xf>
    <xf numFmtId="0" fontId="41" fillId="8" borderId="2" xfId="0" applyFont="1" applyFill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2630017</xdr:colOff>
      <xdr:row>0</xdr:row>
      <xdr:rowOff>35699</xdr:rowOff>
    </xdr:from>
    <xdr:to>
      <xdr:col>4</xdr:col>
      <xdr:colOff>1094677</xdr:colOff>
      <xdr:row>1</xdr:row>
      <xdr:rowOff>362859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6017" y="35699"/>
          <a:ext cx="1417410" cy="70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40" zoomScale="130" zoomScaleNormal="130" workbookViewId="0">
      <selection activeCell="C51" sqref="C51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1.85546875" style="1" customWidth="1"/>
    <col min="5" max="5" width="21.7109375" style="7" customWidth="1"/>
    <col min="6" max="16384" width="9.140625" style="1"/>
  </cols>
  <sheetData>
    <row r="1" spans="1:12" ht="29.25" customHeight="1" thickBot="1">
      <c r="A1" s="85" t="s">
        <v>16</v>
      </c>
      <c r="B1" s="86"/>
      <c r="C1" s="86"/>
      <c r="D1" s="87"/>
      <c r="E1" s="8"/>
    </row>
    <row r="2" spans="1:12" ht="29.25" customHeight="1" thickBot="1">
      <c r="A2" s="27" t="s">
        <v>8</v>
      </c>
      <c r="B2" s="28"/>
      <c r="C2" s="29"/>
      <c r="D2" s="30"/>
      <c r="E2" s="31"/>
    </row>
    <row r="3" spans="1:12" ht="35.25" thickBot="1">
      <c r="A3" s="81" t="s">
        <v>17</v>
      </c>
      <c r="B3" s="82"/>
      <c r="C3" s="83"/>
      <c r="D3" s="83"/>
      <c r="E3" s="84"/>
    </row>
    <row r="4" spans="1:12" s="2" customFormat="1" ht="22.5">
      <c r="A4" s="32">
        <v>42435</v>
      </c>
      <c r="B4" s="16" t="s">
        <v>0</v>
      </c>
      <c r="C4" s="88" t="s">
        <v>18</v>
      </c>
      <c r="D4" s="88"/>
      <c r="E4" s="9">
        <v>1200</v>
      </c>
    </row>
    <row r="5" spans="1:12" s="2" customFormat="1" ht="22.5">
      <c r="A5" s="21"/>
      <c r="B5" s="13"/>
      <c r="C5" s="3" t="s">
        <v>4</v>
      </c>
      <c r="D5" s="3" t="s">
        <v>19</v>
      </c>
      <c r="E5" s="10">
        <v>8400</v>
      </c>
      <c r="L5" s="19"/>
    </row>
    <row r="6" spans="1:12" s="2" customFormat="1" ht="22.5">
      <c r="A6" s="21"/>
      <c r="B6" s="13"/>
      <c r="C6" s="3" t="s">
        <v>4</v>
      </c>
      <c r="D6" s="3" t="s">
        <v>20</v>
      </c>
      <c r="E6" s="10">
        <v>1200</v>
      </c>
    </row>
    <row r="7" spans="1:12" s="2" customFormat="1" ht="22.5">
      <c r="A7" s="21"/>
      <c r="B7" s="13"/>
      <c r="C7" s="3" t="s">
        <v>12</v>
      </c>
      <c r="D7" s="3" t="s">
        <v>34</v>
      </c>
      <c r="E7" s="10">
        <v>20</v>
      </c>
    </row>
    <row r="8" spans="1:12" s="2" customFormat="1" ht="18.75">
      <c r="A8" s="21"/>
      <c r="B8" s="13"/>
      <c r="C8" s="3" t="s">
        <v>33</v>
      </c>
      <c r="D8" s="3"/>
      <c r="E8" s="10">
        <v>5000</v>
      </c>
    </row>
    <row r="9" spans="1:12" s="2" customFormat="1" ht="18.75">
      <c r="A9" s="21"/>
      <c r="B9" s="13"/>
      <c r="C9" s="3"/>
      <c r="D9" s="5" t="s">
        <v>6</v>
      </c>
      <c r="E9" s="11">
        <f>SUM(E4:E8)</f>
        <v>15820</v>
      </c>
    </row>
    <row r="10" spans="1:12" s="2" customFormat="1" ht="22.5">
      <c r="A10" s="21"/>
      <c r="B10" s="14" t="s">
        <v>1</v>
      </c>
      <c r="C10" s="3" t="s">
        <v>14</v>
      </c>
      <c r="D10" s="3"/>
      <c r="E10" s="10">
        <v>10000</v>
      </c>
    </row>
    <row r="11" spans="1:12" s="2" customFormat="1" ht="18.75">
      <c r="A11" s="21"/>
      <c r="B11" s="26"/>
      <c r="C11" s="4" t="s">
        <v>3</v>
      </c>
      <c r="D11" s="3"/>
      <c r="E11" s="10"/>
    </row>
    <row r="12" spans="1:12" s="2" customFormat="1" ht="18.75">
      <c r="A12" s="21"/>
      <c r="B12" s="26"/>
      <c r="C12" s="3" t="s">
        <v>36</v>
      </c>
      <c r="D12" s="3"/>
      <c r="E12" s="10">
        <v>450</v>
      </c>
    </row>
    <row r="13" spans="1:12" s="2" customFormat="1">
      <c r="A13" s="21"/>
      <c r="B13" s="33"/>
      <c r="C13" s="3"/>
      <c r="D13" s="5" t="s">
        <v>7</v>
      </c>
      <c r="E13" s="12">
        <f>SUM(E10:E12)</f>
        <v>10450</v>
      </c>
    </row>
    <row r="14" spans="1:12" s="2" customFormat="1" ht="19.5" thickBot="1">
      <c r="A14" s="25"/>
      <c r="B14" s="34" t="s">
        <v>2</v>
      </c>
      <c r="C14" s="24"/>
      <c r="D14" s="24"/>
      <c r="E14" s="55">
        <f>E9-E13</f>
        <v>5370</v>
      </c>
    </row>
    <row r="15" spans="1:12" s="2" customFormat="1" ht="23.25" thickBot="1">
      <c r="A15" s="40">
        <v>42442</v>
      </c>
      <c r="B15" s="67" t="s">
        <v>0</v>
      </c>
      <c r="C15" s="89" t="s">
        <v>21</v>
      </c>
      <c r="D15" s="89"/>
      <c r="E15" s="9">
        <v>1800</v>
      </c>
    </row>
    <row r="16" spans="1:12" s="2" customFormat="1" ht="22.5">
      <c r="A16" s="66"/>
      <c r="B16" s="26"/>
      <c r="C16" s="71" t="s">
        <v>35</v>
      </c>
      <c r="D16" s="65"/>
      <c r="E16" s="10">
        <v>100</v>
      </c>
    </row>
    <row r="17" spans="1:5" s="2" customFormat="1" ht="22.5">
      <c r="A17" s="13"/>
      <c r="B17" s="13"/>
      <c r="C17" s="3" t="s">
        <v>5</v>
      </c>
      <c r="D17" s="3" t="s">
        <v>22</v>
      </c>
      <c r="E17" s="10">
        <v>8800</v>
      </c>
    </row>
    <row r="18" spans="1:5" s="2" customFormat="1" ht="22.5">
      <c r="A18" s="13"/>
      <c r="B18" s="13"/>
      <c r="C18" s="3" t="s">
        <v>5</v>
      </c>
      <c r="D18" s="3" t="s">
        <v>23</v>
      </c>
      <c r="E18" s="10">
        <v>1400</v>
      </c>
    </row>
    <row r="19" spans="1:5" s="2" customFormat="1" ht="22.5">
      <c r="A19" s="13"/>
      <c r="B19" s="13"/>
      <c r="C19" s="3" t="s">
        <v>12</v>
      </c>
      <c r="D19" s="3" t="s">
        <v>34</v>
      </c>
      <c r="E19" s="10">
        <v>20</v>
      </c>
    </row>
    <row r="20" spans="1:5" s="2" customFormat="1" ht="18.75">
      <c r="A20" s="13"/>
      <c r="B20" s="13"/>
      <c r="C20" s="3"/>
      <c r="D20" s="5" t="s">
        <v>6</v>
      </c>
      <c r="E20" s="11">
        <f>SUM(E15:E19)</f>
        <v>12120</v>
      </c>
    </row>
    <row r="21" spans="1:5" s="2" customFormat="1" ht="22.5">
      <c r="A21" s="13"/>
      <c r="B21" s="14" t="s">
        <v>1</v>
      </c>
      <c r="C21" s="3" t="s">
        <v>15</v>
      </c>
      <c r="D21" s="3"/>
      <c r="E21" s="10">
        <v>10000</v>
      </c>
    </row>
    <row r="22" spans="1:5" s="2" customFormat="1" ht="18.75">
      <c r="A22" s="13"/>
      <c r="B22" s="26"/>
      <c r="C22" s="4" t="s">
        <v>3</v>
      </c>
      <c r="D22" s="3"/>
      <c r="E22" s="10"/>
    </row>
    <row r="23" spans="1:5" s="2" customFormat="1" ht="18.75">
      <c r="A23" s="13"/>
      <c r="B23" s="13"/>
      <c r="C23" s="3" t="s">
        <v>24</v>
      </c>
      <c r="D23" s="3"/>
      <c r="E23" s="10">
        <v>300</v>
      </c>
    </row>
    <row r="24" spans="1:5" s="2" customFormat="1" ht="19.5" thickBot="1">
      <c r="A24" s="13"/>
      <c r="B24" s="15"/>
      <c r="C24" s="62"/>
      <c r="D24" s="41" t="s">
        <v>7</v>
      </c>
      <c r="E24" s="44">
        <f>SUM(E21:E23)</f>
        <v>10300</v>
      </c>
    </row>
    <row r="25" spans="1:5" s="2" customFormat="1" ht="19.5" thickBot="1">
      <c r="A25" s="15"/>
      <c r="B25" s="63" t="s">
        <v>2</v>
      </c>
      <c r="C25" s="37"/>
      <c r="D25" s="39"/>
      <c r="E25" s="72">
        <f>E20-E24</f>
        <v>1820</v>
      </c>
    </row>
    <row r="26" spans="1:5" s="2" customFormat="1" ht="23.25" thickBot="1">
      <c r="A26" s="58">
        <v>42449</v>
      </c>
      <c r="B26" s="67" t="s">
        <v>0</v>
      </c>
      <c r="C26" s="88" t="s">
        <v>25</v>
      </c>
      <c r="D26" s="88"/>
      <c r="E26" s="9">
        <v>1200</v>
      </c>
    </row>
    <row r="27" spans="1:5" s="2" customFormat="1" ht="22.5">
      <c r="A27" s="59"/>
      <c r="B27" s="26"/>
      <c r="C27" s="3" t="s">
        <v>5</v>
      </c>
      <c r="D27" s="3" t="s">
        <v>26</v>
      </c>
      <c r="E27" s="10">
        <v>7600</v>
      </c>
    </row>
    <row r="28" spans="1:5" s="2" customFormat="1" ht="22.5">
      <c r="A28" s="59"/>
      <c r="B28" s="26"/>
      <c r="C28" s="3" t="s">
        <v>5</v>
      </c>
      <c r="D28" s="3" t="s">
        <v>27</v>
      </c>
      <c r="E28" s="10">
        <v>1600</v>
      </c>
    </row>
    <row r="29" spans="1:5" s="2" customFormat="1" ht="18.75">
      <c r="A29" s="59"/>
      <c r="B29" s="26"/>
      <c r="C29" s="61"/>
      <c r="D29" s="5" t="s">
        <v>6</v>
      </c>
      <c r="E29" s="10">
        <f>SUM(E26:E28)</f>
        <v>10400</v>
      </c>
    </row>
    <row r="30" spans="1:5" s="2" customFormat="1" ht="22.5">
      <c r="A30" s="60"/>
      <c r="B30" s="14" t="s">
        <v>1</v>
      </c>
      <c r="C30" s="3" t="s">
        <v>15</v>
      </c>
      <c r="D30" s="3"/>
      <c r="E30" s="10">
        <v>10000</v>
      </c>
    </row>
    <row r="31" spans="1:5" s="2" customFormat="1" ht="18.75">
      <c r="A31" s="60"/>
      <c r="B31" s="68"/>
      <c r="C31" s="4" t="s">
        <v>3</v>
      </c>
      <c r="D31" s="3"/>
      <c r="E31" s="42"/>
    </row>
    <row r="32" spans="1:5" s="2" customFormat="1" ht="18.75">
      <c r="A32" s="60"/>
      <c r="B32" s="68"/>
      <c r="C32" s="57" t="s">
        <v>28</v>
      </c>
      <c r="D32" s="3"/>
      <c r="E32" s="56">
        <v>90</v>
      </c>
    </row>
    <row r="33" spans="1:5" s="2" customFormat="1" ht="19.5" thickBot="1">
      <c r="A33" s="60"/>
      <c r="B33" s="69"/>
      <c r="C33" s="62"/>
      <c r="D33" s="41" t="s">
        <v>7</v>
      </c>
      <c r="E33" s="43">
        <f>SUM(E30:E32)</f>
        <v>10090</v>
      </c>
    </row>
    <row r="34" spans="1:5" s="2" customFormat="1" ht="19.5" thickBot="1">
      <c r="A34" s="17"/>
      <c r="B34" s="64" t="s">
        <v>2</v>
      </c>
      <c r="C34" s="37"/>
      <c r="D34" s="39"/>
      <c r="E34" s="70">
        <f>E29-E33</f>
        <v>310</v>
      </c>
    </row>
    <row r="35" spans="1:5" s="6" customFormat="1" ht="23.25" thickBot="1">
      <c r="A35" s="40">
        <v>42456</v>
      </c>
      <c r="B35" s="67" t="s">
        <v>0</v>
      </c>
      <c r="C35" s="89" t="s">
        <v>38</v>
      </c>
      <c r="D35" s="89"/>
      <c r="E35" s="9">
        <v>2400</v>
      </c>
    </row>
    <row r="36" spans="1:5" s="6" customFormat="1" ht="22.5">
      <c r="A36" s="66"/>
      <c r="B36" s="26"/>
      <c r="C36" s="71" t="s">
        <v>35</v>
      </c>
      <c r="D36" s="71"/>
      <c r="E36" s="10">
        <v>100</v>
      </c>
    </row>
    <row r="37" spans="1:5" s="2" customFormat="1" ht="22.5">
      <c r="A37" s="13"/>
      <c r="B37" s="13"/>
      <c r="C37" s="3" t="s">
        <v>5</v>
      </c>
      <c r="D37" s="3" t="s">
        <v>29</v>
      </c>
      <c r="E37" s="10">
        <v>4600</v>
      </c>
    </row>
    <row r="38" spans="1:5" s="2" customFormat="1" ht="22.5">
      <c r="A38" s="13"/>
      <c r="B38" s="13"/>
      <c r="C38" s="3" t="s">
        <v>5</v>
      </c>
      <c r="D38" s="3" t="s">
        <v>30</v>
      </c>
      <c r="E38" s="10">
        <v>1100</v>
      </c>
    </row>
    <row r="39" spans="1:5" s="2" customFormat="1" ht="19.5" thickBot="1">
      <c r="A39" s="15"/>
      <c r="B39" s="15"/>
      <c r="C39" s="62"/>
      <c r="D39" s="41" t="s">
        <v>6</v>
      </c>
      <c r="E39" s="18">
        <f>SUM(E35:E38)</f>
        <v>8200</v>
      </c>
    </row>
    <row r="40" spans="1:5" s="2" customFormat="1" ht="22.5">
      <c r="A40" s="22"/>
      <c r="B40" s="20" t="s">
        <v>1</v>
      </c>
      <c r="C40" s="3" t="s">
        <v>13</v>
      </c>
      <c r="D40" s="3"/>
      <c r="E40" s="9">
        <v>10000</v>
      </c>
    </row>
    <row r="41" spans="1:5" s="2" customFormat="1" ht="18.75">
      <c r="A41" s="13"/>
      <c r="B41" s="26"/>
      <c r="C41" s="3" t="s">
        <v>32</v>
      </c>
      <c r="D41" s="3"/>
      <c r="E41" s="10">
        <v>860</v>
      </c>
    </row>
    <row r="42" spans="1:5" s="2" customFormat="1" ht="18.75">
      <c r="A42" s="13"/>
      <c r="B42" s="26"/>
      <c r="C42" s="35" t="s">
        <v>3</v>
      </c>
      <c r="D42" s="3"/>
      <c r="E42" s="10"/>
    </row>
    <row r="43" spans="1:5" s="2" customFormat="1" ht="18.75">
      <c r="A43" s="13"/>
      <c r="B43" s="26"/>
      <c r="C43" s="3" t="s">
        <v>31</v>
      </c>
      <c r="D43" s="3"/>
      <c r="E43" s="10">
        <v>340</v>
      </c>
    </row>
    <row r="44" spans="1:5" s="2" customFormat="1" ht="18.75">
      <c r="A44" s="13"/>
      <c r="B44" s="26"/>
      <c r="C44" s="3"/>
      <c r="D44" s="3"/>
      <c r="E44" s="10"/>
    </row>
    <row r="45" spans="1:5" s="2" customFormat="1" ht="19.5" thickBot="1">
      <c r="A45" s="13"/>
      <c r="B45" s="13"/>
      <c r="C45" s="3"/>
      <c r="D45" s="5" t="s">
        <v>7</v>
      </c>
      <c r="E45" s="18">
        <f>SUM(E40:E43)</f>
        <v>11200</v>
      </c>
    </row>
    <row r="46" spans="1:5" s="2" customFormat="1" ht="19.5" thickBot="1">
      <c r="A46" s="13"/>
      <c r="B46" s="36" t="s">
        <v>2</v>
      </c>
      <c r="C46" s="39"/>
      <c r="D46" s="38"/>
      <c r="E46" s="73">
        <f>E39-E45</f>
        <v>-3000</v>
      </c>
    </row>
    <row r="47" spans="1:5" s="2" customFormat="1" thickBot="1">
      <c r="A47" s="75" t="s">
        <v>39</v>
      </c>
      <c r="B47" s="76"/>
      <c r="C47" s="76"/>
      <c r="D47" s="77"/>
      <c r="E47" s="74">
        <f>E14+E25+E34+E46</f>
        <v>4500</v>
      </c>
    </row>
    <row r="48" spans="1:5" s="2" customFormat="1" ht="21.75">
      <c r="A48" s="78" t="s">
        <v>40</v>
      </c>
      <c r="B48" s="79"/>
      <c r="C48" s="79"/>
      <c r="D48" s="79"/>
      <c r="E48" s="80"/>
    </row>
    <row r="49" spans="1:5" ht="26.25">
      <c r="A49" s="45" t="s">
        <v>9</v>
      </c>
      <c r="B49" s="46" t="s">
        <v>10</v>
      </c>
      <c r="C49" s="47"/>
      <c r="D49" s="47"/>
      <c r="E49" s="48"/>
    </row>
    <row r="50" spans="1:5">
      <c r="A50" s="49"/>
      <c r="B50" s="23" t="s">
        <v>11</v>
      </c>
      <c r="C50" s="23"/>
      <c r="D50" s="23"/>
      <c r="E50" s="50"/>
    </row>
    <row r="51" spans="1:5">
      <c r="A51" s="49"/>
      <c r="B51" s="23" t="s">
        <v>41</v>
      </c>
      <c r="C51" s="23"/>
      <c r="D51" s="23"/>
      <c r="E51" s="50"/>
    </row>
    <row r="52" spans="1:5">
      <c r="A52" s="49"/>
      <c r="B52" s="23" t="s">
        <v>37</v>
      </c>
      <c r="C52" s="23"/>
      <c r="D52" s="23"/>
      <c r="E52" s="50"/>
    </row>
    <row r="53" spans="1:5">
      <c r="A53" s="51"/>
      <c r="B53" s="54"/>
      <c r="C53" s="52"/>
      <c r="D53" s="52"/>
      <c r="E53" s="53"/>
    </row>
  </sheetData>
  <mergeCells count="8">
    <mergeCell ref="A47:D47"/>
    <mergeCell ref="A48:E48"/>
    <mergeCell ref="A3:E3"/>
    <mergeCell ref="A1:D1"/>
    <mergeCell ref="C4:D4"/>
    <mergeCell ref="C15:D15"/>
    <mergeCell ref="C26:D26"/>
    <mergeCell ref="C35:D35"/>
  </mergeCells>
  <phoneticPr fontId="12" type="noConversion"/>
  <pageMargins left="0.6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Mr.Robin ThaiSaKonWindows Se7en V5</cp:lastModifiedBy>
  <cp:lastPrinted>2016-04-07T05:17:13Z</cp:lastPrinted>
  <dcterms:created xsi:type="dcterms:W3CDTF">2014-05-30T14:13:23Z</dcterms:created>
  <dcterms:modified xsi:type="dcterms:W3CDTF">2016-04-16T16:14:58Z</dcterms:modified>
</cp:coreProperties>
</file>